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进入体检人员名单" sheetId="1" r:id="rId1"/>
  </sheets>
  <definedNames>
    <definedName name="_xlnm._FilterDatabase" localSheetId="0" hidden="1">进入体检人员名单!$A$3:$N$55</definedName>
    <definedName name="CJ">进入体检人员名单!$K$4:$K$55</definedName>
    <definedName name="_xlnm.Print_Titles" localSheetId="0">进入体检人员名单!$3:$3</definedName>
    <definedName name="ZW">进入体检人员名单!$C$4:$C$55</definedName>
  </definedNames>
  <calcPr calcId="144525"/>
</workbook>
</file>

<file path=xl/calcChain.xml><?xml version="1.0" encoding="utf-8"?>
<calcChain xmlns="http://schemas.openxmlformats.org/spreadsheetml/2006/main">
  <c r="J55" i="1" l="1"/>
  <c r="G55" i="1"/>
  <c r="K55" i="1" s="1"/>
  <c r="J54" i="1"/>
  <c r="G54" i="1"/>
  <c r="K54" i="1" s="1"/>
  <c r="J53" i="1"/>
  <c r="G53" i="1"/>
  <c r="K53" i="1" s="1"/>
  <c r="K52" i="1"/>
  <c r="J52" i="1"/>
  <c r="G52" i="1"/>
  <c r="H52" i="1" s="1"/>
  <c r="K51" i="1"/>
  <c r="J51" i="1"/>
  <c r="G51" i="1"/>
  <c r="H51" i="1" s="1"/>
  <c r="J50" i="1"/>
  <c r="G50" i="1"/>
  <c r="K50" i="1" s="1"/>
  <c r="J49" i="1"/>
  <c r="G49" i="1"/>
  <c r="K49" i="1" s="1"/>
  <c r="K48" i="1"/>
  <c r="J48" i="1"/>
  <c r="G48" i="1"/>
  <c r="H48" i="1" s="1"/>
  <c r="K47" i="1"/>
  <c r="J47" i="1"/>
  <c r="G47" i="1"/>
  <c r="H47" i="1" s="1"/>
  <c r="J46" i="1"/>
  <c r="G46" i="1"/>
  <c r="K46" i="1" s="1"/>
  <c r="J45" i="1"/>
  <c r="G45" i="1"/>
  <c r="K45" i="1" s="1"/>
  <c r="K44" i="1"/>
  <c r="J44" i="1"/>
  <c r="G44" i="1"/>
  <c r="H44" i="1" s="1"/>
  <c r="K43" i="1"/>
  <c r="J43" i="1"/>
  <c r="G43" i="1"/>
  <c r="H43" i="1" s="1"/>
  <c r="J42" i="1"/>
  <c r="G42" i="1"/>
  <c r="K42" i="1" s="1"/>
  <c r="J41" i="1"/>
  <c r="G41" i="1"/>
  <c r="K41" i="1" s="1"/>
  <c r="K40" i="1"/>
  <c r="J40" i="1"/>
  <c r="G40" i="1"/>
  <c r="H40" i="1" s="1"/>
  <c r="K39" i="1"/>
  <c r="J39" i="1"/>
  <c r="G39" i="1"/>
  <c r="H39" i="1" s="1"/>
  <c r="J38" i="1"/>
  <c r="G38" i="1"/>
  <c r="K38" i="1" s="1"/>
  <c r="J37" i="1"/>
  <c r="G37" i="1"/>
  <c r="K37" i="1" s="1"/>
  <c r="K36" i="1"/>
  <c r="J36" i="1"/>
  <c r="G36" i="1"/>
  <c r="H36" i="1" s="1"/>
  <c r="K35" i="1"/>
  <c r="J35" i="1"/>
  <c r="G35" i="1"/>
  <c r="H35" i="1" s="1"/>
  <c r="J34" i="1"/>
  <c r="G34" i="1"/>
  <c r="K34" i="1" s="1"/>
  <c r="J33" i="1"/>
  <c r="H33" i="1"/>
  <c r="G33" i="1"/>
  <c r="K33" i="1" s="1"/>
  <c r="K32" i="1"/>
  <c r="J32" i="1"/>
  <c r="G32" i="1"/>
  <c r="H32" i="1" s="1"/>
  <c r="J31" i="1"/>
  <c r="G31" i="1"/>
  <c r="H31" i="1" s="1"/>
  <c r="J30" i="1"/>
  <c r="G30" i="1"/>
  <c r="K30" i="1" s="1"/>
  <c r="J29" i="1"/>
  <c r="H29" i="1"/>
  <c r="G29" i="1"/>
  <c r="K29" i="1" s="1"/>
  <c r="J28" i="1"/>
  <c r="H28" i="1"/>
  <c r="G28" i="1"/>
  <c r="K28" i="1" s="1"/>
  <c r="J27" i="1"/>
  <c r="G27" i="1"/>
  <c r="H27" i="1" s="1"/>
  <c r="J26" i="1"/>
  <c r="G26" i="1"/>
  <c r="K26" i="1" s="1"/>
  <c r="J25" i="1"/>
  <c r="H25" i="1"/>
  <c r="G25" i="1"/>
  <c r="K25" i="1" s="1"/>
  <c r="J24" i="1"/>
  <c r="G24" i="1"/>
  <c r="H24" i="1" s="1"/>
  <c r="J23" i="1"/>
  <c r="G23" i="1"/>
  <c r="H23" i="1" s="1"/>
  <c r="J22" i="1"/>
  <c r="G22" i="1"/>
  <c r="K22" i="1" s="1"/>
  <c r="J21" i="1"/>
  <c r="G21" i="1"/>
  <c r="K21" i="1" s="1"/>
  <c r="J20" i="1"/>
  <c r="G20" i="1"/>
  <c r="H20" i="1" s="1"/>
  <c r="K19" i="1"/>
  <c r="J19" i="1"/>
  <c r="G19" i="1"/>
  <c r="H19" i="1" s="1"/>
  <c r="J18" i="1"/>
  <c r="G18" i="1"/>
  <c r="K18" i="1" s="1"/>
  <c r="J17" i="1"/>
  <c r="G17" i="1"/>
  <c r="K17" i="1" s="1"/>
  <c r="K16" i="1"/>
  <c r="J16" i="1"/>
  <c r="G16" i="1"/>
  <c r="H16" i="1" s="1"/>
  <c r="K15" i="1"/>
  <c r="J15" i="1"/>
  <c r="G15" i="1"/>
  <c r="H15" i="1" s="1"/>
  <c r="J14" i="1"/>
  <c r="G14" i="1"/>
  <c r="K14" i="1" s="1"/>
  <c r="J13" i="1"/>
  <c r="G13" i="1"/>
  <c r="K13" i="1" s="1"/>
  <c r="K12" i="1"/>
  <c r="J12" i="1"/>
  <c r="G12" i="1"/>
  <c r="H12" i="1" s="1"/>
  <c r="K11" i="1"/>
  <c r="J11" i="1"/>
  <c r="G11" i="1"/>
  <c r="H11" i="1" s="1"/>
  <c r="J10" i="1"/>
  <c r="G10" i="1"/>
  <c r="K10" i="1" s="1"/>
  <c r="J9" i="1"/>
  <c r="G9" i="1"/>
  <c r="K9" i="1" s="1"/>
  <c r="K8" i="1"/>
  <c r="J8" i="1"/>
  <c r="G8" i="1"/>
  <c r="H8" i="1" s="1"/>
  <c r="K7" i="1"/>
  <c r="J7" i="1"/>
  <c r="G7" i="1"/>
  <c r="H7" i="1" s="1"/>
  <c r="J6" i="1"/>
  <c r="G6" i="1"/>
  <c r="K6" i="1" s="1"/>
  <c r="J5" i="1"/>
  <c r="G5" i="1"/>
  <c r="K5" i="1" s="1"/>
  <c r="K4" i="1"/>
  <c r="J4" i="1"/>
  <c r="G4" i="1"/>
  <c r="H4" i="1" s="1"/>
  <c r="H21" i="1" l="1"/>
  <c r="H5" i="1"/>
  <c r="H9" i="1"/>
  <c r="H13" i="1"/>
  <c r="H17" i="1"/>
  <c r="K24" i="1"/>
  <c r="L12" i="1" s="1"/>
  <c r="K27" i="1"/>
  <c r="L26" i="1" s="1"/>
  <c r="K31" i="1"/>
  <c r="H37" i="1"/>
  <c r="H41" i="1"/>
  <c r="H45" i="1"/>
  <c r="H49" i="1"/>
  <c r="H53" i="1"/>
  <c r="L6" i="1"/>
  <c r="K20" i="1"/>
  <c r="L7" i="1" s="1"/>
  <c r="K23" i="1"/>
  <c r="L11" i="1"/>
  <c r="L16" i="1"/>
  <c r="L36" i="1"/>
  <c r="L42" i="1"/>
  <c r="L47" i="1"/>
  <c r="L52" i="1"/>
  <c r="L10" i="1"/>
  <c r="L17" i="1"/>
  <c r="L37" i="1"/>
  <c r="L24" i="1"/>
  <c r="L30" i="1"/>
  <c r="L22" i="1"/>
  <c r="L29" i="1"/>
  <c r="H10" i="1"/>
  <c r="H18" i="1"/>
  <c r="H26" i="1"/>
  <c r="H34" i="1"/>
  <c r="H42" i="1"/>
  <c r="H46" i="1"/>
  <c r="H55" i="1"/>
  <c r="H6" i="1"/>
  <c r="H14" i="1"/>
  <c r="H22" i="1"/>
  <c r="H30" i="1"/>
  <c r="H38" i="1"/>
  <c r="H50" i="1"/>
  <c r="H54" i="1"/>
  <c r="L20" i="1" l="1"/>
  <c r="L49" i="1"/>
  <c r="L13" i="1"/>
  <c r="L51" i="1"/>
  <c r="L40" i="1"/>
  <c r="L15" i="1"/>
  <c r="L8" i="1"/>
  <c r="L4" i="1"/>
  <c r="L25" i="1"/>
  <c r="L33" i="1"/>
  <c r="L27" i="1"/>
  <c r="L45" i="1"/>
  <c r="L34" i="1"/>
  <c r="L9" i="1"/>
  <c r="L53" i="1"/>
  <c r="L50" i="1"/>
  <c r="L44" i="1"/>
  <c r="L39" i="1"/>
  <c r="L19" i="1"/>
  <c r="L14" i="1"/>
  <c r="L28" i="1"/>
  <c r="L35" i="1"/>
  <c r="L55" i="1"/>
  <c r="L46" i="1"/>
  <c r="L21" i="1"/>
  <c r="L23" i="1"/>
  <c r="L31" i="1"/>
  <c r="L41" i="1"/>
  <c r="L32" i="1"/>
  <c r="L5" i="1"/>
  <c r="L54" i="1"/>
  <c r="L48" i="1"/>
  <c r="L43" i="1"/>
  <c r="L38" i="1"/>
  <c r="L18" i="1"/>
</calcChain>
</file>

<file path=xl/sharedStrings.xml><?xml version="1.0" encoding="utf-8"?>
<sst xmlns="http://schemas.openxmlformats.org/spreadsheetml/2006/main" count="223" uniqueCount="135">
  <si>
    <t>8071213904415</t>
  </si>
  <si>
    <t>2140001</t>
  </si>
  <si>
    <t>8071214500608</t>
  </si>
  <si>
    <t>8071214901408</t>
  </si>
  <si>
    <t>2140002</t>
  </si>
  <si>
    <t>8071213902015</t>
  </si>
  <si>
    <t>8071214109025</t>
  </si>
  <si>
    <t>8071214003313</t>
  </si>
  <si>
    <t>8071214900420</t>
  </si>
  <si>
    <t>8071214800220</t>
  </si>
  <si>
    <t>8071214107912</t>
  </si>
  <si>
    <t>8071214300809</t>
  </si>
  <si>
    <t>8071214701514</t>
  </si>
  <si>
    <t>8071214204130</t>
  </si>
  <si>
    <t>8071214006616</t>
  </si>
  <si>
    <t>8071214305030</t>
  </si>
  <si>
    <t>2140003</t>
  </si>
  <si>
    <t>8071214005516</t>
  </si>
  <si>
    <t>8071214002517</t>
  </si>
  <si>
    <t>8071214203728</t>
  </si>
  <si>
    <t>8071213903911</t>
  </si>
  <si>
    <t>8071214205826</t>
  </si>
  <si>
    <t>8071214402510</t>
  </si>
  <si>
    <t>8071214208422</t>
  </si>
  <si>
    <t>8071214403310</t>
  </si>
  <si>
    <t>8071214206109</t>
  </si>
  <si>
    <t>8071214000604</t>
  </si>
  <si>
    <t>8071213901420</t>
  </si>
  <si>
    <t>2140004</t>
  </si>
  <si>
    <t>8071214301523</t>
  </si>
  <si>
    <t>8071214107722</t>
  </si>
  <si>
    <t>8071214701725</t>
  </si>
  <si>
    <t>8071214103722</t>
  </si>
  <si>
    <t>8071214304414</t>
  </si>
  <si>
    <t>8071214207805</t>
  </si>
  <si>
    <t>8071214103225</t>
  </si>
  <si>
    <t>8071214209330</t>
  </si>
  <si>
    <t>8071214900328</t>
  </si>
  <si>
    <t>8071213902210</t>
  </si>
  <si>
    <t>8071214207608</t>
  </si>
  <si>
    <t>2140005</t>
  </si>
  <si>
    <t>8071214401002</t>
  </si>
  <si>
    <t>8071214109010</t>
  </si>
  <si>
    <t>8071214102506</t>
  </si>
  <si>
    <t>8071214403109</t>
  </si>
  <si>
    <t>8071214201108</t>
  </si>
  <si>
    <t>8071213900619</t>
  </si>
  <si>
    <t>8071214107728</t>
  </si>
  <si>
    <t>8071214404201</t>
  </si>
  <si>
    <t>8071214206206</t>
  </si>
  <si>
    <t>8071214201227</t>
  </si>
  <si>
    <t>2140006</t>
  </si>
  <si>
    <t>8071214204420</t>
  </si>
  <si>
    <t>2140007</t>
  </si>
  <si>
    <t>8071214201929</t>
  </si>
  <si>
    <t>8071214600310</t>
  </si>
  <si>
    <t>2140008</t>
  </si>
  <si>
    <t>8071213904711</t>
  </si>
  <si>
    <t>8071214003403</t>
  </si>
  <si>
    <t>8071214202401</t>
  </si>
  <si>
    <r>
      <rPr>
        <sz val="12"/>
        <rFont val="方正黑体_GBK"/>
        <family val="4"/>
        <charset val="134"/>
      </rPr>
      <t>附件</t>
    </r>
  </si>
  <si>
    <r>
      <rPr>
        <b/>
        <sz val="12"/>
        <rFont val="黑体"/>
        <family val="3"/>
        <charset val="134"/>
      </rPr>
      <t>准考证号</t>
    </r>
  </si>
  <si>
    <r>
      <rPr>
        <b/>
        <sz val="12"/>
        <rFont val="黑体"/>
        <family val="3"/>
        <charset val="134"/>
      </rPr>
      <t>职位编码</t>
    </r>
  </si>
  <si>
    <r>
      <rPr>
        <b/>
        <sz val="12"/>
        <rFont val="黑体"/>
        <family val="3"/>
        <charset val="134"/>
      </rPr>
      <t>报考职位</t>
    </r>
  </si>
  <si>
    <r>
      <rPr>
        <b/>
        <sz val="12"/>
        <rFont val="黑体"/>
        <family val="3"/>
        <charset val="134"/>
      </rPr>
      <t>行测
成绩</t>
    </r>
  </si>
  <si>
    <r>
      <rPr>
        <b/>
        <sz val="12"/>
        <rFont val="黑体"/>
        <family val="3"/>
        <charset val="134"/>
      </rPr>
      <t>申论
成绩</t>
    </r>
  </si>
  <si>
    <r>
      <rPr>
        <b/>
        <sz val="12"/>
        <rFont val="黑体"/>
        <family val="3"/>
        <charset val="134"/>
      </rPr>
      <t>笔试
总成绩</t>
    </r>
  </si>
  <si>
    <r>
      <rPr>
        <b/>
        <sz val="12"/>
        <rFont val="黑体"/>
        <family val="3"/>
        <charset val="134"/>
      </rPr>
      <t>笔试
折合成绩</t>
    </r>
  </si>
  <si>
    <r>
      <rPr>
        <b/>
        <sz val="12"/>
        <rFont val="黑体"/>
        <family val="3"/>
        <charset val="134"/>
      </rPr>
      <t>面试
成绩</t>
    </r>
  </si>
  <si>
    <r>
      <rPr>
        <b/>
        <sz val="12"/>
        <rFont val="黑体"/>
        <family val="3"/>
        <charset val="134"/>
      </rPr>
      <t>面试
折合成绩</t>
    </r>
  </si>
  <si>
    <r>
      <rPr>
        <b/>
        <sz val="12"/>
        <rFont val="黑体"/>
        <family val="3"/>
        <charset val="134"/>
      </rPr>
      <t>总成绩</t>
    </r>
  </si>
  <si>
    <r>
      <rPr>
        <b/>
        <sz val="12"/>
        <rFont val="黑体"/>
        <family val="3"/>
        <charset val="134"/>
      </rPr>
      <t>排名</t>
    </r>
  </si>
  <si>
    <r>
      <rPr>
        <b/>
        <sz val="12"/>
        <rFont val="黑体"/>
        <family val="3"/>
        <charset val="134"/>
      </rPr>
      <t>备注</t>
    </r>
  </si>
  <si>
    <r>
      <rPr>
        <sz val="12"/>
        <rFont val="宋体"/>
        <family val="3"/>
        <charset val="134"/>
      </rPr>
      <t>职位（一）</t>
    </r>
  </si>
  <si>
    <r>
      <rPr>
        <sz val="12"/>
        <rFont val="宋体"/>
        <family val="3"/>
        <charset val="134"/>
      </rPr>
      <t>职位（二）</t>
    </r>
  </si>
  <si>
    <r>
      <rPr>
        <sz val="12"/>
        <rFont val="宋体"/>
        <family val="3"/>
        <charset val="134"/>
      </rPr>
      <t>夏光平</t>
    </r>
  </si>
  <si>
    <r>
      <rPr>
        <sz val="12"/>
        <rFont val="宋体"/>
        <family val="3"/>
        <charset val="134"/>
      </rPr>
      <t>王应康</t>
    </r>
  </si>
  <si>
    <r>
      <rPr>
        <sz val="12"/>
        <rFont val="宋体"/>
        <family val="3"/>
        <charset val="134"/>
      </rPr>
      <t>张可维</t>
    </r>
  </si>
  <si>
    <r>
      <rPr>
        <sz val="12"/>
        <rFont val="宋体"/>
        <family val="3"/>
        <charset val="134"/>
      </rPr>
      <t>龚柏豪</t>
    </r>
  </si>
  <si>
    <r>
      <rPr>
        <sz val="12"/>
        <rFont val="宋体"/>
        <family val="3"/>
        <charset val="134"/>
      </rPr>
      <t>熊彬璋</t>
    </r>
  </si>
  <si>
    <r>
      <rPr>
        <sz val="12"/>
        <rFont val="宋体"/>
        <family val="3"/>
        <charset val="134"/>
      </rPr>
      <t>李镓汐</t>
    </r>
  </si>
  <si>
    <r>
      <rPr>
        <sz val="12"/>
        <rFont val="宋体"/>
        <family val="3"/>
        <charset val="134"/>
      </rPr>
      <t>职位（三）</t>
    </r>
  </si>
  <si>
    <r>
      <rPr>
        <sz val="12"/>
        <rFont val="宋体"/>
        <family val="3"/>
        <charset val="134"/>
      </rPr>
      <t>史春富</t>
    </r>
  </si>
  <si>
    <r>
      <rPr>
        <sz val="12"/>
        <rFont val="宋体"/>
        <family val="3"/>
        <charset val="134"/>
      </rPr>
      <t>欧阳鑫</t>
    </r>
  </si>
  <si>
    <r>
      <rPr>
        <sz val="12"/>
        <rFont val="宋体"/>
        <family val="3"/>
        <charset val="134"/>
      </rPr>
      <t>欧阳杰</t>
    </r>
  </si>
  <si>
    <r>
      <rPr>
        <sz val="12"/>
        <rFont val="宋体"/>
        <family val="3"/>
        <charset val="134"/>
      </rPr>
      <t>蒋文杰</t>
    </r>
  </si>
  <si>
    <r>
      <rPr>
        <sz val="12"/>
        <rFont val="宋体"/>
        <family val="3"/>
        <charset val="134"/>
      </rPr>
      <t>周泓宇</t>
    </r>
  </si>
  <si>
    <r>
      <rPr>
        <sz val="12"/>
        <rFont val="宋体"/>
        <family val="3"/>
        <charset val="134"/>
      </rPr>
      <t>张承启</t>
    </r>
  </si>
  <si>
    <r>
      <rPr>
        <sz val="12"/>
        <rFont val="宋体"/>
        <family val="3"/>
        <charset val="134"/>
      </rPr>
      <t>凌小丫</t>
    </r>
  </si>
  <si>
    <r>
      <rPr>
        <sz val="12"/>
        <rFont val="宋体"/>
        <family val="3"/>
        <charset val="134"/>
      </rPr>
      <t>职位（四）</t>
    </r>
  </si>
  <si>
    <r>
      <rPr>
        <sz val="12"/>
        <rFont val="宋体"/>
        <family val="3"/>
        <charset val="134"/>
      </rPr>
      <t>胡馨月</t>
    </r>
  </si>
  <si>
    <r>
      <rPr>
        <sz val="12"/>
        <rFont val="宋体"/>
        <family val="3"/>
        <charset val="134"/>
      </rPr>
      <t>龚蜀渝</t>
    </r>
  </si>
  <si>
    <r>
      <rPr>
        <sz val="12"/>
        <rFont val="宋体"/>
        <family val="3"/>
        <charset val="134"/>
      </rPr>
      <t>瞿新莉</t>
    </r>
  </si>
  <si>
    <r>
      <rPr>
        <sz val="12"/>
        <rFont val="宋体"/>
        <family val="3"/>
        <charset val="134"/>
      </rPr>
      <t>郑屠园</t>
    </r>
  </si>
  <si>
    <r>
      <rPr>
        <sz val="12"/>
        <rFont val="宋体"/>
        <family val="3"/>
        <charset val="134"/>
      </rPr>
      <t>童艳玲</t>
    </r>
  </si>
  <si>
    <r>
      <rPr>
        <sz val="12"/>
        <rFont val="宋体"/>
        <family val="3"/>
        <charset val="134"/>
      </rPr>
      <t>王元玮</t>
    </r>
  </si>
  <si>
    <r>
      <rPr>
        <sz val="12"/>
        <rFont val="宋体"/>
        <family val="3"/>
        <charset val="134"/>
      </rPr>
      <t>职位（五）</t>
    </r>
  </si>
  <si>
    <r>
      <rPr>
        <sz val="12"/>
        <rFont val="宋体"/>
        <family val="3"/>
        <charset val="134"/>
      </rPr>
      <t>罗希雅</t>
    </r>
  </si>
  <si>
    <r>
      <rPr>
        <sz val="12"/>
        <rFont val="宋体"/>
        <family val="3"/>
        <charset val="134"/>
      </rPr>
      <t>谭俊霞</t>
    </r>
  </si>
  <si>
    <r>
      <rPr>
        <sz val="12"/>
        <rFont val="宋体"/>
        <family val="3"/>
        <charset val="134"/>
      </rPr>
      <t>张鸿铭</t>
    </r>
  </si>
  <si>
    <r>
      <rPr>
        <sz val="12"/>
        <rFont val="宋体"/>
        <family val="3"/>
        <charset val="134"/>
      </rPr>
      <t>彭尧鑫</t>
    </r>
  </si>
  <si>
    <r>
      <rPr>
        <sz val="12"/>
        <rFont val="宋体"/>
        <family val="3"/>
        <charset val="134"/>
      </rPr>
      <t>徐小菡</t>
    </r>
  </si>
  <si>
    <r>
      <rPr>
        <sz val="12"/>
        <rFont val="宋体"/>
        <family val="3"/>
        <charset val="134"/>
      </rPr>
      <t>职位（六）</t>
    </r>
  </si>
  <si>
    <r>
      <rPr>
        <sz val="12"/>
        <rFont val="宋体"/>
        <family val="3"/>
        <charset val="134"/>
      </rPr>
      <t>贺塞钦</t>
    </r>
  </si>
  <si>
    <r>
      <rPr>
        <sz val="12"/>
        <rFont val="宋体"/>
        <family val="3"/>
        <charset val="134"/>
      </rPr>
      <t>职位（七）</t>
    </r>
  </si>
  <si>
    <r>
      <rPr>
        <sz val="12"/>
        <rFont val="宋体"/>
        <family val="3"/>
        <charset val="134"/>
      </rPr>
      <t>段青峰</t>
    </r>
  </si>
  <si>
    <r>
      <rPr>
        <sz val="12"/>
        <rFont val="宋体"/>
        <family val="3"/>
        <charset val="134"/>
      </rPr>
      <t>职位（八）</t>
    </r>
  </si>
  <si>
    <r>
      <rPr>
        <sz val="12"/>
        <rFont val="宋体"/>
        <family val="3"/>
        <charset val="134"/>
      </rPr>
      <t>蒋宇龙</t>
    </r>
  </si>
  <si>
    <r>
      <rPr>
        <sz val="12"/>
        <rFont val="宋体"/>
        <family val="3"/>
        <charset val="134"/>
      </rPr>
      <t>张姝悦</t>
    </r>
  </si>
  <si>
    <r>
      <rPr>
        <sz val="18"/>
        <rFont val="方正小标宋简体"/>
        <family val="4"/>
        <charset val="134"/>
      </rPr>
      <t>广安市</t>
    </r>
    <r>
      <rPr>
        <sz val="18"/>
        <rFont val="Times New Roman"/>
        <family val="1"/>
      </rPr>
      <t>2020</t>
    </r>
    <r>
      <rPr>
        <sz val="18"/>
        <rFont val="方正小标宋简体"/>
        <family val="4"/>
        <charset val="134"/>
      </rPr>
      <t>年度选调优秀大学毕业生到基层工作进入体检人员名单</t>
    </r>
    <phoneticPr fontId="5" type="noConversion"/>
  </si>
  <si>
    <r>
      <rPr>
        <b/>
        <sz val="12"/>
        <rFont val="黑体"/>
        <family val="3"/>
        <charset val="134"/>
      </rP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黑体"/>
        <family val="3"/>
        <charset val="134"/>
      </rPr>
      <t>名</t>
    </r>
    <phoneticPr fontId="5" type="noConversion"/>
  </si>
  <si>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妍</t>
    </r>
    <phoneticPr fontId="5" type="noConversion"/>
  </si>
  <si>
    <r>
      <rPr>
        <sz val="12"/>
        <rFont val="宋体"/>
        <family val="3"/>
        <charset val="134"/>
      </rPr>
      <t>胥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林</t>
    </r>
    <phoneticPr fontId="5" type="noConversion"/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</si>
  <si>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正</t>
    </r>
    <phoneticPr fontId="5" type="noConversion"/>
  </si>
  <si>
    <r>
      <rPr>
        <sz val="12"/>
        <rFont val="宋体"/>
        <family val="3"/>
        <charset val="134"/>
      </rPr>
      <t>兰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宇</t>
    </r>
    <phoneticPr fontId="5" type="noConversion"/>
  </si>
  <si>
    <r>
      <rPr>
        <sz val="12"/>
        <rFont val="宋体"/>
        <family val="3"/>
        <charset val="134"/>
      </rPr>
      <t>田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成</t>
    </r>
    <phoneticPr fontId="5" type="noConversion"/>
  </si>
  <si>
    <r>
      <rPr>
        <sz val="12"/>
        <rFont val="宋体"/>
        <family val="3"/>
        <charset val="134"/>
      </rPr>
      <t>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帅</t>
    </r>
    <phoneticPr fontId="5" type="noConversion"/>
  </si>
  <si>
    <r>
      <rPr>
        <sz val="12"/>
        <rFont val="宋体"/>
        <family val="3"/>
        <charset val="134"/>
      </rPr>
      <t>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梨</t>
    </r>
    <phoneticPr fontId="5" type="noConversion"/>
  </si>
  <si>
    <r>
      <rPr>
        <sz val="12"/>
        <rFont val="宋体"/>
        <family val="3"/>
        <charset val="134"/>
      </rPr>
      <t>曹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严</t>
    </r>
    <phoneticPr fontId="5" type="noConversion"/>
  </si>
  <si>
    <r>
      <rPr>
        <sz val="12"/>
        <rFont val="宋体"/>
        <family val="3"/>
        <charset val="134"/>
      </rPr>
      <t>蒋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龙</t>
    </r>
    <phoneticPr fontId="5" type="noConversion"/>
  </si>
  <si>
    <r>
      <rPr>
        <sz val="12"/>
        <rFont val="宋体"/>
        <family val="3"/>
        <charset val="134"/>
      </rPr>
      <t>隆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东</t>
    </r>
    <phoneticPr fontId="5" type="noConversion"/>
  </si>
  <si>
    <r>
      <rPr>
        <sz val="12"/>
        <rFont val="宋体"/>
        <family val="3"/>
        <charset val="134"/>
      </rPr>
      <t>杜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鑫</t>
    </r>
    <phoneticPr fontId="5" type="noConversion"/>
  </si>
  <si>
    <r>
      <rPr>
        <sz val="12"/>
        <rFont val="宋体"/>
        <family val="3"/>
        <charset val="134"/>
      </rPr>
      <t>徐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欣</t>
    </r>
    <phoneticPr fontId="5" type="noConversion"/>
  </si>
  <si>
    <r>
      <rPr>
        <sz val="12"/>
        <rFont val="宋体"/>
        <family val="3"/>
        <charset val="134"/>
      </rPr>
      <t>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彬</t>
    </r>
    <phoneticPr fontId="5" type="noConversion"/>
  </si>
  <si>
    <r>
      <rPr>
        <sz val="12"/>
        <rFont val="宋体"/>
        <family val="3"/>
        <charset val="134"/>
      </rPr>
      <t>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雨</t>
    </r>
    <phoneticPr fontId="5" type="noConversion"/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</si>
  <si>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巍</t>
    </r>
    <phoneticPr fontId="5" type="noConversion"/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</si>
  <si>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银</t>
    </r>
    <phoneticPr fontId="5" type="noConversion"/>
  </si>
  <si>
    <r>
      <rPr>
        <sz val="12"/>
        <rFont val="宋体"/>
        <family val="3"/>
        <charset val="134"/>
      </rPr>
      <t>彭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苗</t>
    </r>
    <phoneticPr fontId="5" type="noConversion"/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</si>
  <si>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琴</t>
    </r>
    <phoneticPr fontId="5" type="noConversion"/>
  </si>
  <si>
    <r>
      <rPr>
        <sz val="12"/>
        <rFont val="宋体"/>
        <family val="3"/>
        <charset val="134"/>
      </rPr>
      <t>姚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莉</t>
    </r>
    <phoneticPr fontId="5" type="noConversion"/>
  </si>
  <si>
    <r>
      <rPr>
        <sz val="12"/>
        <rFont val="宋体"/>
        <family val="3"/>
        <charset val="134"/>
      </rPr>
      <t>李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珍</t>
    </r>
    <phoneticPr fontId="5" type="noConversion"/>
  </si>
  <si>
    <r>
      <rPr>
        <sz val="12"/>
        <rFont val="宋体"/>
        <family val="3"/>
        <charset val="134"/>
      </rPr>
      <t>周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燕</t>
    </r>
    <phoneticPr fontId="5" type="noConversion"/>
  </si>
  <si>
    <r>
      <rPr>
        <sz val="12"/>
        <rFont val="宋体"/>
        <family val="3"/>
        <charset val="134"/>
      </rPr>
      <t>陈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赟</t>
    </r>
    <phoneticPr fontId="5" type="noConversion"/>
  </si>
  <si>
    <r>
      <rPr>
        <sz val="12"/>
        <rFont val="宋体"/>
        <family val="3"/>
        <charset val="134"/>
      </rPr>
      <t>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倩</t>
    </r>
    <phoneticPr fontId="5" type="noConversion"/>
  </si>
  <si>
    <t>张菊梅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</si>
</sst>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方正黑体_GBK"/>
      <family val="4"/>
      <charset val="134"/>
    </font>
    <font>
      <sz val="18"/>
      <name val="方正小标宋简体"/>
      <family val="4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N4" sqref="N4:N55"/>
    </sheetView>
  </sheetViews>
  <sheetFormatPr defaultColWidth="9" defaultRowHeight="13.5"/>
  <cols>
    <col min="1" max="1" width="9.25" style="3" customWidth="1"/>
    <col min="2" max="2" width="19.25" style="3" customWidth="1"/>
    <col min="3" max="3" width="13.125" style="3" customWidth="1"/>
    <col min="4" max="4" width="12.625" style="3" customWidth="1"/>
    <col min="5" max="5" width="7.5" style="3" customWidth="1"/>
    <col min="6" max="6" width="6.75" style="3" customWidth="1"/>
    <col min="7" max="7" width="8.625" style="4" customWidth="1"/>
    <col min="8" max="8" width="11.625" style="4" customWidth="1"/>
    <col min="9" max="9" width="7.375" style="4" customWidth="1"/>
    <col min="10" max="10" width="11.625" style="4" customWidth="1"/>
    <col min="11" max="11" width="8.25" style="4" customWidth="1"/>
    <col min="12" max="12" width="6.25" style="4" customWidth="1"/>
    <col min="13" max="13" width="9.25" style="4" customWidth="1"/>
    <col min="14" max="16384" width="9" style="4"/>
  </cols>
  <sheetData>
    <row r="1" spans="1:14" ht="18" customHeight="1">
      <c r="A1" s="6" t="s">
        <v>60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</row>
    <row r="2" spans="1:14" s="1" customFormat="1" ht="39.950000000000003" customHeight="1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s="1" customFormat="1" ht="36" customHeight="1">
      <c r="A3" s="9" t="s">
        <v>110</v>
      </c>
      <c r="B3" s="9" t="s">
        <v>61</v>
      </c>
      <c r="C3" s="9" t="s">
        <v>62</v>
      </c>
      <c r="D3" s="9" t="s">
        <v>63</v>
      </c>
      <c r="E3" s="10" t="s">
        <v>64</v>
      </c>
      <c r="F3" s="10" t="s">
        <v>65</v>
      </c>
      <c r="G3" s="10" t="s">
        <v>66</v>
      </c>
      <c r="H3" s="10" t="s">
        <v>67</v>
      </c>
      <c r="I3" s="10" t="s">
        <v>68</v>
      </c>
      <c r="J3" s="10" t="s">
        <v>69</v>
      </c>
      <c r="K3" s="9" t="s">
        <v>70</v>
      </c>
      <c r="L3" s="9" t="s">
        <v>71</v>
      </c>
      <c r="M3" s="10" t="s">
        <v>72</v>
      </c>
    </row>
    <row r="4" spans="1:14" s="2" customFormat="1" ht="24.75" customHeight="1">
      <c r="A4" s="11" t="s">
        <v>111</v>
      </c>
      <c r="B4" s="11" t="s">
        <v>0</v>
      </c>
      <c r="C4" s="11" t="s">
        <v>1</v>
      </c>
      <c r="D4" s="11" t="s">
        <v>73</v>
      </c>
      <c r="E4" s="11">
        <v>58</v>
      </c>
      <c r="F4" s="11">
        <v>60.5</v>
      </c>
      <c r="G4" s="11">
        <f t="shared" ref="G4:G16" si="0">E4+F4</f>
        <v>118.5</v>
      </c>
      <c r="H4" s="11">
        <f>G4*0.25</f>
        <v>29.625</v>
      </c>
      <c r="I4" s="11">
        <v>79.2</v>
      </c>
      <c r="J4" s="11">
        <f>I4*0.5</f>
        <v>39.6</v>
      </c>
      <c r="K4" s="11">
        <f t="shared" ref="K4:K16" si="1">G4*0.25+I4*0.5</f>
        <v>69.224999999999994</v>
      </c>
      <c r="L4" s="11">
        <f t="shared" ref="L4:L35" si="2">SUMPRODUCT((ZW=$C4)*($K4&lt;CJ))+1</f>
        <v>1</v>
      </c>
      <c r="M4" s="11"/>
      <c r="N4" s="5"/>
    </row>
    <row r="5" spans="1:14" s="2" customFormat="1" ht="24.75" customHeight="1">
      <c r="A5" s="12" t="s">
        <v>134</v>
      </c>
      <c r="B5" s="11" t="s">
        <v>2</v>
      </c>
      <c r="C5" s="11" t="s">
        <v>1</v>
      </c>
      <c r="D5" s="11" t="s">
        <v>73</v>
      </c>
      <c r="E5" s="11">
        <v>55</v>
      </c>
      <c r="F5" s="11">
        <v>58</v>
      </c>
      <c r="G5" s="11">
        <f t="shared" si="0"/>
        <v>113</v>
      </c>
      <c r="H5" s="11">
        <f>G5*0.25</f>
        <v>28.25</v>
      </c>
      <c r="I5" s="11">
        <v>79.5</v>
      </c>
      <c r="J5" s="11">
        <f>I5*0.5</f>
        <v>39.75</v>
      </c>
      <c r="K5" s="11">
        <f t="shared" si="1"/>
        <v>68</v>
      </c>
      <c r="L5" s="11">
        <f t="shared" si="2"/>
        <v>2</v>
      </c>
      <c r="M5" s="11"/>
      <c r="N5" s="5"/>
    </row>
    <row r="6" spans="1:14" s="2" customFormat="1" ht="24.75" customHeight="1">
      <c r="A6" s="11" t="s">
        <v>112</v>
      </c>
      <c r="B6" s="11" t="s">
        <v>3</v>
      </c>
      <c r="C6" s="11" t="s">
        <v>4</v>
      </c>
      <c r="D6" s="11" t="s">
        <v>74</v>
      </c>
      <c r="E6" s="11">
        <v>70</v>
      </c>
      <c r="F6" s="11">
        <v>65</v>
      </c>
      <c r="G6" s="11">
        <f t="shared" si="0"/>
        <v>135</v>
      </c>
      <c r="H6" s="11">
        <f t="shared" ref="H6:H16" si="3">G6*0.25</f>
        <v>33.75</v>
      </c>
      <c r="I6" s="11">
        <v>84.2</v>
      </c>
      <c r="J6" s="11">
        <f t="shared" ref="J6:J16" si="4">I6*0.5</f>
        <v>42.1</v>
      </c>
      <c r="K6" s="11">
        <f t="shared" si="1"/>
        <v>75.849999999999994</v>
      </c>
      <c r="L6" s="11">
        <f t="shared" si="2"/>
        <v>1</v>
      </c>
      <c r="M6" s="11"/>
      <c r="N6" s="5"/>
    </row>
    <row r="7" spans="1:14" s="2" customFormat="1" ht="24.75" customHeight="1">
      <c r="A7" s="11" t="s">
        <v>113</v>
      </c>
      <c r="B7" s="11" t="s">
        <v>5</v>
      </c>
      <c r="C7" s="11" t="s">
        <v>4</v>
      </c>
      <c r="D7" s="11" t="s">
        <v>74</v>
      </c>
      <c r="E7" s="11">
        <v>66</v>
      </c>
      <c r="F7" s="11">
        <v>67.5</v>
      </c>
      <c r="G7" s="11">
        <f t="shared" si="0"/>
        <v>133.5</v>
      </c>
      <c r="H7" s="11">
        <f t="shared" si="3"/>
        <v>33.375</v>
      </c>
      <c r="I7" s="11">
        <v>80.3</v>
      </c>
      <c r="J7" s="11">
        <f t="shared" si="4"/>
        <v>40.15</v>
      </c>
      <c r="K7" s="11">
        <f t="shared" si="1"/>
        <v>73.525000000000006</v>
      </c>
      <c r="L7" s="11">
        <f t="shared" si="2"/>
        <v>2</v>
      </c>
      <c r="M7" s="11"/>
      <c r="N7" s="5"/>
    </row>
    <row r="8" spans="1:14" s="2" customFormat="1" ht="24.75" customHeight="1">
      <c r="A8" s="11" t="s">
        <v>75</v>
      </c>
      <c r="B8" s="11" t="s">
        <v>6</v>
      </c>
      <c r="C8" s="11" t="s">
        <v>4</v>
      </c>
      <c r="D8" s="11" t="s">
        <v>74</v>
      </c>
      <c r="E8" s="11">
        <v>64</v>
      </c>
      <c r="F8" s="11">
        <v>64.5</v>
      </c>
      <c r="G8" s="11">
        <f t="shared" si="0"/>
        <v>128.5</v>
      </c>
      <c r="H8" s="11">
        <f t="shared" si="3"/>
        <v>32.125</v>
      </c>
      <c r="I8" s="11">
        <v>81</v>
      </c>
      <c r="J8" s="11">
        <f t="shared" si="4"/>
        <v>40.5</v>
      </c>
      <c r="K8" s="11">
        <f t="shared" si="1"/>
        <v>72.625</v>
      </c>
      <c r="L8" s="11">
        <f t="shared" si="2"/>
        <v>3</v>
      </c>
      <c r="M8" s="11"/>
      <c r="N8" s="5"/>
    </row>
    <row r="9" spans="1:14" s="2" customFormat="1" ht="24.75" customHeight="1">
      <c r="A9" s="11" t="s">
        <v>76</v>
      </c>
      <c r="B9" s="11" t="s">
        <v>7</v>
      </c>
      <c r="C9" s="11" t="s">
        <v>4</v>
      </c>
      <c r="D9" s="11" t="s">
        <v>74</v>
      </c>
      <c r="E9" s="11">
        <v>67</v>
      </c>
      <c r="F9" s="11">
        <v>63.5</v>
      </c>
      <c r="G9" s="11">
        <f t="shared" si="0"/>
        <v>130.5</v>
      </c>
      <c r="H9" s="11">
        <f t="shared" si="3"/>
        <v>32.625</v>
      </c>
      <c r="I9" s="11">
        <v>79.8</v>
      </c>
      <c r="J9" s="11">
        <f t="shared" si="4"/>
        <v>39.9</v>
      </c>
      <c r="K9" s="11">
        <f t="shared" si="1"/>
        <v>72.525000000000006</v>
      </c>
      <c r="L9" s="11">
        <f t="shared" si="2"/>
        <v>4</v>
      </c>
      <c r="M9" s="11"/>
      <c r="N9" s="5"/>
    </row>
    <row r="10" spans="1:14" s="2" customFormat="1" ht="24.75" customHeight="1">
      <c r="A10" s="11" t="s">
        <v>77</v>
      </c>
      <c r="B10" s="11" t="s">
        <v>8</v>
      </c>
      <c r="C10" s="11" t="s">
        <v>4</v>
      </c>
      <c r="D10" s="11" t="s">
        <v>74</v>
      </c>
      <c r="E10" s="11">
        <v>61</v>
      </c>
      <c r="F10" s="11">
        <v>64.5</v>
      </c>
      <c r="G10" s="11">
        <f t="shared" si="0"/>
        <v>125.5</v>
      </c>
      <c r="H10" s="11">
        <f t="shared" si="3"/>
        <v>31.375</v>
      </c>
      <c r="I10" s="11">
        <v>82.2</v>
      </c>
      <c r="J10" s="11">
        <f t="shared" si="4"/>
        <v>41.1</v>
      </c>
      <c r="K10" s="11">
        <f t="shared" si="1"/>
        <v>72.474999999999994</v>
      </c>
      <c r="L10" s="11">
        <f t="shared" si="2"/>
        <v>5</v>
      </c>
      <c r="M10" s="11"/>
      <c r="N10" s="5"/>
    </row>
    <row r="11" spans="1:14" s="2" customFormat="1" ht="24.75" customHeight="1">
      <c r="A11" s="11" t="s">
        <v>114</v>
      </c>
      <c r="B11" s="11" t="s">
        <v>9</v>
      </c>
      <c r="C11" s="11" t="s">
        <v>4</v>
      </c>
      <c r="D11" s="11" t="s">
        <v>74</v>
      </c>
      <c r="E11" s="11">
        <v>60</v>
      </c>
      <c r="F11" s="11">
        <v>63</v>
      </c>
      <c r="G11" s="11">
        <f t="shared" si="0"/>
        <v>123</v>
      </c>
      <c r="H11" s="11">
        <f t="shared" si="3"/>
        <v>30.75</v>
      </c>
      <c r="I11" s="11">
        <v>83.2</v>
      </c>
      <c r="J11" s="11">
        <f t="shared" si="4"/>
        <v>41.6</v>
      </c>
      <c r="K11" s="11">
        <f t="shared" si="1"/>
        <v>72.349999999999994</v>
      </c>
      <c r="L11" s="11">
        <f t="shared" si="2"/>
        <v>6</v>
      </c>
      <c r="M11" s="11"/>
      <c r="N11" s="5"/>
    </row>
    <row r="12" spans="1:14" s="2" customFormat="1" ht="24.75" customHeight="1">
      <c r="A12" s="11" t="s">
        <v>115</v>
      </c>
      <c r="B12" s="11" t="s">
        <v>10</v>
      </c>
      <c r="C12" s="11" t="s">
        <v>4</v>
      </c>
      <c r="D12" s="11" t="s">
        <v>74</v>
      </c>
      <c r="E12" s="11">
        <v>58</v>
      </c>
      <c r="F12" s="11">
        <v>65.5</v>
      </c>
      <c r="G12" s="11">
        <f t="shared" si="0"/>
        <v>123.5</v>
      </c>
      <c r="H12" s="11">
        <f t="shared" si="3"/>
        <v>30.875</v>
      </c>
      <c r="I12" s="11">
        <v>82.5</v>
      </c>
      <c r="J12" s="11">
        <f t="shared" si="4"/>
        <v>41.25</v>
      </c>
      <c r="K12" s="11">
        <f t="shared" si="1"/>
        <v>72.125</v>
      </c>
      <c r="L12" s="11">
        <f t="shared" si="2"/>
        <v>7</v>
      </c>
      <c r="M12" s="11"/>
      <c r="N12" s="5"/>
    </row>
    <row r="13" spans="1:14" s="2" customFormat="1" ht="24.75" customHeight="1">
      <c r="A13" s="11" t="s">
        <v>78</v>
      </c>
      <c r="B13" s="11" t="s">
        <v>11</v>
      </c>
      <c r="C13" s="11" t="s">
        <v>4</v>
      </c>
      <c r="D13" s="11" t="s">
        <v>74</v>
      </c>
      <c r="E13" s="11">
        <v>66</v>
      </c>
      <c r="F13" s="11">
        <v>56</v>
      </c>
      <c r="G13" s="11">
        <f t="shared" si="0"/>
        <v>122</v>
      </c>
      <c r="H13" s="11">
        <f t="shared" si="3"/>
        <v>30.5</v>
      </c>
      <c r="I13" s="11">
        <v>82.8</v>
      </c>
      <c r="J13" s="11">
        <f t="shared" si="4"/>
        <v>41.4</v>
      </c>
      <c r="K13" s="11">
        <f t="shared" si="1"/>
        <v>71.900000000000006</v>
      </c>
      <c r="L13" s="11">
        <f t="shared" si="2"/>
        <v>8</v>
      </c>
      <c r="M13" s="11"/>
      <c r="N13" s="5"/>
    </row>
    <row r="14" spans="1:14" s="2" customFormat="1" ht="24.75" customHeight="1">
      <c r="A14" s="11" t="s">
        <v>116</v>
      </c>
      <c r="B14" s="11" t="s">
        <v>12</v>
      </c>
      <c r="C14" s="11" t="s">
        <v>4</v>
      </c>
      <c r="D14" s="11" t="s">
        <v>74</v>
      </c>
      <c r="E14" s="11">
        <v>60</v>
      </c>
      <c r="F14" s="11">
        <v>64</v>
      </c>
      <c r="G14" s="11">
        <f t="shared" si="0"/>
        <v>124</v>
      </c>
      <c r="H14" s="11">
        <f t="shared" si="3"/>
        <v>31</v>
      </c>
      <c r="I14" s="11">
        <v>81.599999999999994</v>
      </c>
      <c r="J14" s="11">
        <f t="shared" si="4"/>
        <v>40.799999999999997</v>
      </c>
      <c r="K14" s="11">
        <f t="shared" si="1"/>
        <v>71.8</v>
      </c>
      <c r="L14" s="11">
        <f t="shared" si="2"/>
        <v>9</v>
      </c>
      <c r="M14" s="11"/>
      <c r="N14" s="5"/>
    </row>
    <row r="15" spans="1:14" s="2" customFormat="1" ht="24.75" customHeight="1">
      <c r="A15" s="11" t="s">
        <v>117</v>
      </c>
      <c r="B15" s="11" t="s">
        <v>13</v>
      </c>
      <c r="C15" s="11" t="s">
        <v>4</v>
      </c>
      <c r="D15" s="11" t="s">
        <v>74</v>
      </c>
      <c r="E15" s="11">
        <v>57</v>
      </c>
      <c r="F15" s="11">
        <v>61</v>
      </c>
      <c r="G15" s="11">
        <f t="shared" si="0"/>
        <v>118</v>
      </c>
      <c r="H15" s="11">
        <f t="shared" si="3"/>
        <v>29.5</v>
      </c>
      <c r="I15" s="11">
        <v>84.6</v>
      </c>
      <c r="J15" s="11">
        <f t="shared" si="4"/>
        <v>42.3</v>
      </c>
      <c r="K15" s="11">
        <f t="shared" si="1"/>
        <v>71.8</v>
      </c>
      <c r="L15" s="11">
        <f t="shared" si="2"/>
        <v>9</v>
      </c>
      <c r="M15" s="11"/>
      <c r="N15" s="5"/>
    </row>
    <row r="16" spans="1:14" s="2" customFormat="1" ht="24.75" customHeight="1">
      <c r="A16" s="11" t="s">
        <v>79</v>
      </c>
      <c r="B16" s="11" t="s">
        <v>14</v>
      </c>
      <c r="C16" s="11" t="s">
        <v>4</v>
      </c>
      <c r="D16" s="11" t="s">
        <v>74</v>
      </c>
      <c r="E16" s="11">
        <v>67</v>
      </c>
      <c r="F16" s="11">
        <v>58</v>
      </c>
      <c r="G16" s="11">
        <f t="shared" si="0"/>
        <v>125</v>
      </c>
      <c r="H16" s="11">
        <f t="shared" si="3"/>
        <v>31.25</v>
      </c>
      <c r="I16" s="11">
        <v>81</v>
      </c>
      <c r="J16" s="11">
        <f t="shared" si="4"/>
        <v>40.5</v>
      </c>
      <c r="K16" s="11">
        <f t="shared" si="1"/>
        <v>71.75</v>
      </c>
      <c r="L16" s="11">
        <f t="shared" si="2"/>
        <v>11</v>
      </c>
      <c r="M16" s="11"/>
      <c r="N16" s="5"/>
    </row>
    <row r="17" spans="1:14" s="2" customFormat="1" ht="24.75" customHeight="1">
      <c r="A17" s="11" t="s">
        <v>80</v>
      </c>
      <c r="B17" s="11" t="s">
        <v>15</v>
      </c>
      <c r="C17" s="11" t="s">
        <v>16</v>
      </c>
      <c r="D17" s="11" t="s">
        <v>81</v>
      </c>
      <c r="E17" s="11">
        <v>71</v>
      </c>
      <c r="F17" s="11">
        <v>59.5</v>
      </c>
      <c r="G17" s="11">
        <f t="shared" ref="G17:G27" si="5">E17+F17</f>
        <v>130.5</v>
      </c>
      <c r="H17" s="11">
        <f t="shared" ref="H17:H27" si="6">G17*0.25</f>
        <v>32.625</v>
      </c>
      <c r="I17" s="11">
        <v>81.400000000000006</v>
      </c>
      <c r="J17" s="11">
        <f t="shared" ref="J17:J27" si="7">I17*0.5</f>
        <v>40.700000000000003</v>
      </c>
      <c r="K17" s="11">
        <f t="shared" ref="K17:K27" si="8">G17*0.25+I17*0.5</f>
        <v>73.325000000000003</v>
      </c>
      <c r="L17" s="11">
        <f t="shared" si="2"/>
        <v>1</v>
      </c>
      <c r="M17" s="11"/>
      <c r="N17" s="5"/>
    </row>
    <row r="18" spans="1:14" s="2" customFormat="1" ht="24.75" customHeight="1">
      <c r="A18" s="11" t="s">
        <v>82</v>
      </c>
      <c r="B18" s="11" t="s">
        <v>17</v>
      </c>
      <c r="C18" s="11" t="s">
        <v>16</v>
      </c>
      <c r="D18" s="11" t="s">
        <v>81</v>
      </c>
      <c r="E18" s="11">
        <v>61</v>
      </c>
      <c r="F18" s="11">
        <v>66.5</v>
      </c>
      <c r="G18" s="11">
        <f t="shared" si="5"/>
        <v>127.5</v>
      </c>
      <c r="H18" s="11">
        <f t="shared" si="6"/>
        <v>31.875</v>
      </c>
      <c r="I18" s="11">
        <v>82.5</v>
      </c>
      <c r="J18" s="11">
        <f t="shared" si="7"/>
        <v>41.25</v>
      </c>
      <c r="K18" s="11">
        <f t="shared" si="8"/>
        <v>73.125</v>
      </c>
      <c r="L18" s="11">
        <f t="shared" si="2"/>
        <v>2</v>
      </c>
      <c r="M18" s="11"/>
      <c r="N18" s="5"/>
    </row>
    <row r="19" spans="1:14" s="2" customFormat="1" ht="24.75" customHeight="1">
      <c r="A19" s="11" t="s">
        <v>118</v>
      </c>
      <c r="B19" s="11" t="s">
        <v>18</v>
      </c>
      <c r="C19" s="11" t="s">
        <v>16</v>
      </c>
      <c r="D19" s="11" t="s">
        <v>81</v>
      </c>
      <c r="E19" s="11">
        <v>70</v>
      </c>
      <c r="F19" s="11">
        <v>59.5</v>
      </c>
      <c r="G19" s="11">
        <f t="shared" si="5"/>
        <v>129.5</v>
      </c>
      <c r="H19" s="11">
        <f t="shared" si="6"/>
        <v>32.375</v>
      </c>
      <c r="I19" s="11">
        <v>81.2</v>
      </c>
      <c r="J19" s="11">
        <f t="shared" si="7"/>
        <v>40.6</v>
      </c>
      <c r="K19" s="11">
        <f t="shared" si="8"/>
        <v>72.974999999999994</v>
      </c>
      <c r="L19" s="11">
        <f t="shared" si="2"/>
        <v>3</v>
      </c>
      <c r="M19" s="11"/>
      <c r="N19" s="5"/>
    </row>
    <row r="20" spans="1:14" s="2" customFormat="1" ht="24.75" customHeight="1">
      <c r="A20" s="11" t="s">
        <v>119</v>
      </c>
      <c r="B20" s="11" t="s">
        <v>19</v>
      </c>
      <c r="C20" s="11" t="s">
        <v>16</v>
      </c>
      <c r="D20" s="11" t="s">
        <v>81</v>
      </c>
      <c r="E20" s="11">
        <v>64</v>
      </c>
      <c r="F20" s="11">
        <v>62.5</v>
      </c>
      <c r="G20" s="11">
        <f t="shared" si="5"/>
        <v>126.5</v>
      </c>
      <c r="H20" s="11">
        <f t="shared" si="6"/>
        <v>31.625</v>
      </c>
      <c r="I20" s="11">
        <v>82.1</v>
      </c>
      <c r="J20" s="11">
        <f t="shared" si="7"/>
        <v>41.05</v>
      </c>
      <c r="K20" s="11">
        <f t="shared" si="8"/>
        <v>72.674999999999997</v>
      </c>
      <c r="L20" s="11">
        <f t="shared" si="2"/>
        <v>4</v>
      </c>
      <c r="M20" s="11"/>
      <c r="N20" s="5"/>
    </row>
    <row r="21" spans="1:14" s="2" customFormat="1" ht="24.75" customHeight="1">
      <c r="A21" s="11" t="s">
        <v>83</v>
      </c>
      <c r="B21" s="11" t="s">
        <v>20</v>
      </c>
      <c r="C21" s="11" t="s">
        <v>16</v>
      </c>
      <c r="D21" s="11" t="s">
        <v>81</v>
      </c>
      <c r="E21" s="11">
        <v>60</v>
      </c>
      <c r="F21" s="11">
        <v>64</v>
      </c>
      <c r="G21" s="11">
        <f t="shared" si="5"/>
        <v>124</v>
      </c>
      <c r="H21" s="11">
        <f t="shared" si="6"/>
        <v>31</v>
      </c>
      <c r="I21" s="11">
        <v>82.9</v>
      </c>
      <c r="J21" s="11">
        <f t="shared" si="7"/>
        <v>41.45</v>
      </c>
      <c r="K21" s="11">
        <f t="shared" si="8"/>
        <v>72.45</v>
      </c>
      <c r="L21" s="11">
        <f t="shared" si="2"/>
        <v>5</v>
      </c>
      <c r="M21" s="11"/>
      <c r="N21" s="5"/>
    </row>
    <row r="22" spans="1:14" s="2" customFormat="1" ht="24.75" customHeight="1">
      <c r="A22" s="11" t="s">
        <v>120</v>
      </c>
      <c r="B22" s="11" t="s">
        <v>21</v>
      </c>
      <c r="C22" s="11" t="s">
        <v>16</v>
      </c>
      <c r="D22" s="11" t="s">
        <v>81</v>
      </c>
      <c r="E22" s="11">
        <v>62</v>
      </c>
      <c r="F22" s="11">
        <v>64</v>
      </c>
      <c r="G22" s="11">
        <f t="shared" si="5"/>
        <v>126</v>
      </c>
      <c r="H22" s="11">
        <f t="shared" si="6"/>
        <v>31.5</v>
      </c>
      <c r="I22" s="11">
        <v>81.8</v>
      </c>
      <c r="J22" s="11">
        <f t="shared" si="7"/>
        <v>40.9</v>
      </c>
      <c r="K22" s="11">
        <f t="shared" si="8"/>
        <v>72.400000000000006</v>
      </c>
      <c r="L22" s="11">
        <f t="shared" si="2"/>
        <v>6</v>
      </c>
      <c r="M22" s="11"/>
      <c r="N22" s="5"/>
    </row>
    <row r="23" spans="1:14" s="2" customFormat="1" ht="24.75" customHeight="1">
      <c r="A23" s="11" t="s">
        <v>84</v>
      </c>
      <c r="B23" s="11" t="s">
        <v>22</v>
      </c>
      <c r="C23" s="11" t="s">
        <v>16</v>
      </c>
      <c r="D23" s="11" t="s">
        <v>81</v>
      </c>
      <c r="E23" s="11">
        <v>60</v>
      </c>
      <c r="F23" s="11">
        <v>64.5</v>
      </c>
      <c r="G23" s="11">
        <f t="shared" si="5"/>
        <v>124.5</v>
      </c>
      <c r="H23" s="11">
        <f t="shared" si="6"/>
        <v>31.125</v>
      </c>
      <c r="I23" s="11">
        <v>81.099999999999994</v>
      </c>
      <c r="J23" s="11">
        <f t="shared" si="7"/>
        <v>40.549999999999997</v>
      </c>
      <c r="K23" s="11">
        <f t="shared" si="8"/>
        <v>71.674999999999997</v>
      </c>
      <c r="L23" s="11">
        <f t="shared" si="2"/>
        <v>7</v>
      </c>
      <c r="M23" s="11"/>
      <c r="N23" s="5"/>
    </row>
    <row r="24" spans="1:14" s="2" customFormat="1" ht="24.75" customHeight="1">
      <c r="A24" s="11" t="s">
        <v>85</v>
      </c>
      <c r="B24" s="11" t="s">
        <v>23</v>
      </c>
      <c r="C24" s="11" t="s">
        <v>16</v>
      </c>
      <c r="D24" s="11" t="s">
        <v>81</v>
      </c>
      <c r="E24" s="11">
        <v>60</v>
      </c>
      <c r="F24" s="11">
        <v>62</v>
      </c>
      <c r="G24" s="11">
        <f t="shared" si="5"/>
        <v>122</v>
      </c>
      <c r="H24" s="11">
        <f t="shared" si="6"/>
        <v>30.5</v>
      </c>
      <c r="I24" s="11">
        <v>80.900000000000006</v>
      </c>
      <c r="J24" s="11">
        <f t="shared" si="7"/>
        <v>40.450000000000003</v>
      </c>
      <c r="K24" s="11">
        <f t="shared" si="8"/>
        <v>70.95</v>
      </c>
      <c r="L24" s="11">
        <f t="shared" si="2"/>
        <v>8</v>
      </c>
      <c r="M24" s="11"/>
      <c r="N24" s="5"/>
    </row>
    <row r="25" spans="1:14" s="2" customFormat="1" ht="24.75" customHeight="1">
      <c r="A25" s="11" t="s">
        <v>86</v>
      </c>
      <c r="B25" s="11" t="s">
        <v>24</v>
      </c>
      <c r="C25" s="11" t="s">
        <v>16</v>
      </c>
      <c r="D25" s="11" t="s">
        <v>81</v>
      </c>
      <c r="E25" s="11">
        <v>60</v>
      </c>
      <c r="F25" s="11">
        <v>60</v>
      </c>
      <c r="G25" s="11">
        <f t="shared" si="5"/>
        <v>120</v>
      </c>
      <c r="H25" s="11">
        <f t="shared" si="6"/>
        <v>30</v>
      </c>
      <c r="I25" s="11">
        <v>80.900000000000006</v>
      </c>
      <c r="J25" s="11">
        <f t="shared" si="7"/>
        <v>40.450000000000003</v>
      </c>
      <c r="K25" s="11">
        <f t="shared" si="8"/>
        <v>70.45</v>
      </c>
      <c r="L25" s="11">
        <f t="shared" si="2"/>
        <v>9</v>
      </c>
      <c r="M25" s="11"/>
      <c r="N25" s="5"/>
    </row>
    <row r="26" spans="1:14" s="2" customFormat="1" ht="24.75" customHeight="1">
      <c r="A26" s="11" t="s">
        <v>121</v>
      </c>
      <c r="B26" s="11" t="s">
        <v>25</v>
      </c>
      <c r="C26" s="11" t="s">
        <v>16</v>
      </c>
      <c r="D26" s="11" t="s">
        <v>81</v>
      </c>
      <c r="E26" s="11">
        <v>57</v>
      </c>
      <c r="F26" s="11">
        <v>62.5</v>
      </c>
      <c r="G26" s="11">
        <f t="shared" si="5"/>
        <v>119.5</v>
      </c>
      <c r="H26" s="11">
        <f t="shared" si="6"/>
        <v>29.875</v>
      </c>
      <c r="I26" s="11">
        <v>81</v>
      </c>
      <c r="J26" s="11">
        <f t="shared" si="7"/>
        <v>40.5</v>
      </c>
      <c r="K26" s="11">
        <f t="shared" si="8"/>
        <v>70.375</v>
      </c>
      <c r="L26" s="11">
        <f t="shared" si="2"/>
        <v>10</v>
      </c>
      <c r="M26" s="11"/>
      <c r="N26" s="5"/>
    </row>
    <row r="27" spans="1:14" s="2" customFormat="1" ht="24.75" customHeight="1">
      <c r="A27" s="11" t="s">
        <v>87</v>
      </c>
      <c r="B27" s="11" t="s">
        <v>26</v>
      </c>
      <c r="C27" s="11" t="s">
        <v>16</v>
      </c>
      <c r="D27" s="11" t="s">
        <v>81</v>
      </c>
      <c r="E27" s="11">
        <v>59</v>
      </c>
      <c r="F27" s="11">
        <v>62</v>
      </c>
      <c r="G27" s="11">
        <f t="shared" si="5"/>
        <v>121</v>
      </c>
      <c r="H27" s="11">
        <f t="shared" si="6"/>
        <v>30.25</v>
      </c>
      <c r="I27" s="11">
        <v>80.099999999999994</v>
      </c>
      <c r="J27" s="11">
        <f t="shared" si="7"/>
        <v>40.049999999999997</v>
      </c>
      <c r="K27" s="11">
        <f t="shared" si="8"/>
        <v>70.3</v>
      </c>
      <c r="L27" s="11">
        <f t="shared" si="2"/>
        <v>11</v>
      </c>
      <c r="M27" s="11"/>
      <c r="N27" s="5"/>
    </row>
    <row r="28" spans="1:14" s="2" customFormat="1" ht="24.75" customHeight="1">
      <c r="A28" s="11" t="s">
        <v>88</v>
      </c>
      <c r="B28" s="11" t="s">
        <v>27</v>
      </c>
      <c r="C28" s="11" t="s">
        <v>28</v>
      </c>
      <c r="D28" s="11" t="s">
        <v>89</v>
      </c>
      <c r="E28" s="11">
        <v>69</v>
      </c>
      <c r="F28" s="11">
        <v>65.5</v>
      </c>
      <c r="G28" s="11">
        <f t="shared" ref="G28:G38" si="9">E28+F28</f>
        <v>134.5</v>
      </c>
      <c r="H28" s="11">
        <f>G28*0.25</f>
        <v>33.625</v>
      </c>
      <c r="I28" s="11">
        <v>85</v>
      </c>
      <c r="J28" s="11">
        <f>I28*0.5</f>
        <v>42.5</v>
      </c>
      <c r="K28" s="11">
        <f t="shared" ref="K28:K38" si="10">G28*0.25+I28*0.5</f>
        <v>76.125</v>
      </c>
      <c r="L28" s="11">
        <f t="shared" si="2"/>
        <v>1</v>
      </c>
      <c r="M28" s="11"/>
      <c r="N28" s="5"/>
    </row>
    <row r="29" spans="1:14" s="2" customFormat="1" ht="24.75" customHeight="1">
      <c r="A29" s="11" t="s">
        <v>90</v>
      </c>
      <c r="B29" s="11" t="s">
        <v>29</v>
      </c>
      <c r="C29" s="11" t="s">
        <v>28</v>
      </c>
      <c r="D29" s="11" t="s">
        <v>89</v>
      </c>
      <c r="E29" s="11">
        <v>68</v>
      </c>
      <c r="F29" s="11">
        <v>66</v>
      </c>
      <c r="G29" s="11">
        <f t="shared" si="9"/>
        <v>134</v>
      </c>
      <c r="H29" s="11">
        <f t="shared" ref="H29:H38" si="11">G29*0.25</f>
        <v>33.5</v>
      </c>
      <c r="I29" s="11">
        <v>82.7</v>
      </c>
      <c r="J29" s="11">
        <f t="shared" ref="J29:J38" si="12">I29*0.5</f>
        <v>41.35</v>
      </c>
      <c r="K29" s="11">
        <f t="shared" si="10"/>
        <v>74.849999999999994</v>
      </c>
      <c r="L29" s="11">
        <f t="shared" si="2"/>
        <v>2</v>
      </c>
      <c r="M29" s="11"/>
      <c r="N29" s="5"/>
    </row>
    <row r="30" spans="1:14" s="2" customFormat="1" ht="24.75" customHeight="1">
      <c r="A30" s="11" t="s">
        <v>91</v>
      </c>
      <c r="B30" s="11" t="s">
        <v>30</v>
      </c>
      <c r="C30" s="11" t="s">
        <v>28</v>
      </c>
      <c r="D30" s="11" t="s">
        <v>89</v>
      </c>
      <c r="E30" s="11">
        <v>69</v>
      </c>
      <c r="F30" s="11">
        <v>66</v>
      </c>
      <c r="G30" s="11">
        <f t="shared" si="9"/>
        <v>135</v>
      </c>
      <c r="H30" s="11">
        <f t="shared" si="11"/>
        <v>33.75</v>
      </c>
      <c r="I30" s="11">
        <v>81.7</v>
      </c>
      <c r="J30" s="11">
        <f t="shared" si="12"/>
        <v>40.85</v>
      </c>
      <c r="K30" s="11">
        <f t="shared" si="10"/>
        <v>74.599999999999994</v>
      </c>
      <c r="L30" s="11">
        <f t="shared" si="2"/>
        <v>3</v>
      </c>
      <c r="M30" s="11"/>
      <c r="N30" s="5"/>
    </row>
    <row r="31" spans="1:14" s="2" customFormat="1" ht="24.75" customHeight="1">
      <c r="A31" s="11" t="s">
        <v>92</v>
      </c>
      <c r="B31" s="11" t="s">
        <v>31</v>
      </c>
      <c r="C31" s="11" t="s">
        <v>28</v>
      </c>
      <c r="D31" s="11" t="s">
        <v>89</v>
      </c>
      <c r="E31" s="11">
        <v>65</v>
      </c>
      <c r="F31" s="11">
        <v>62</v>
      </c>
      <c r="G31" s="11">
        <f t="shared" si="9"/>
        <v>127</v>
      </c>
      <c r="H31" s="11">
        <f t="shared" si="11"/>
        <v>31.75</v>
      </c>
      <c r="I31" s="11">
        <v>83.4</v>
      </c>
      <c r="J31" s="11">
        <f t="shared" si="12"/>
        <v>41.7</v>
      </c>
      <c r="K31" s="11">
        <f t="shared" si="10"/>
        <v>73.45</v>
      </c>
      <c r="L31" s="11">
        <f t="shared" si="2"/>
        <v>4</v>
      </c>
      <c r="M31" s="11"/>
      <c r="N31" s="5"/>
    </row>
    <row r="32" spans="1:14" s="2" customFormat="1" ht="24.75" customHeight="1">
      <c r="A32" s="11" t="s">
        <v>122</v>
      </c>
      <c r="B32" s="11" t="s">
        <v>32</v>
      </c>
      <c r="C32" s="11" t="s">
        <v>28</v>
      </c>
      <c r="D32" s="11" t="s">
        <v>89</v>
      </c>
      <c r="E32" s="11">
        <v>63</v>
      </c>
      <c r="F32" s="11">
        <v>63</v>
      </c>
      <c r="G32" s="11">
        <f t="shared" si="9"/>
        <v>126</v>
      </c>
      <c r="H32" s="11">
        <f t="shared" si="11"/>
        <v>31.5</v>
      </c>
      <c r="I32" s="11">
        <v>83.6</v>
      </c>
      <c r="J32" s="11">
        <f t="shared" si="12"/>
        <v>41.8</v>
      </c>
      <c r="K32" s="11">
        <f t="shared" si="10"/>
        <v>73.3</v>
      </c>
      <c r="L32" s="11">
        <f t="shared" si="2"/>
        <v>5</v>
      </c>
      <c r="M32" s="11"/>
      <c r="N32" s="5"/>
    </row>
    <row r="33" spans="1:14" s="2" customFormat="1" ht="24.75" customHeight="1">
      <c r="A33" s="11" t="s">
        <v>93</v>
      </c>
      <c r="B33" s="11" t="s">
        <v>33</v>
      </c>
      <c r="C33" s="11" t="s">
        <v>28</v>
      </c>
      <c r="D33" s="11" t="s">
        <v>89</v>
      </c>
      <c r="E33" s="11">
        <v>70</v>
      </c>
      <c r="F33" s="11">
        <v>61</v>
      </c>
      <c r="G33" s="11">
        <f t="shared" si="9"/>
        <v>131</v>
      </c>
      <c r="H33" s="11">
        <f t="shared" si="11"/>
        <v>32.75</v>
      </c>
      <c r="I33" s="11">
        <v>80.599999999999994</v>
      </c>
      <c r="J33" s="11">
        <f t="shared" si="12"/>
        <v>40.299999999999997</v>
      </c>
      <c r="K33" s="11">
        <f t="shared" si="10"/>
        <v>73.05</v>
      </c>
      <c r="L33" s="11">
        <f t="shared" si="2"/>
        <v>6</v>
      </c>
      <c r="M33" s="11"/>
      <c r="N33" s="5"/>
    </row>
    <row r="34" spans="1:14" s="2" customFormat="1" ht="24.75" customHeight="1">
      <c r="A34" s="11" t="s">
        <v>94</v>
      </c>
      <c r="B34" s="11" t="s">
        <v>34</v>
      </c>
      <c r="C34" s="11" t="s">
        <v>28</v>
      </c>
      <c r="D34" s="11" t="s">
        <v>89</v>
      </c>
      <c r="E34" s="11">
        <v>64</v>
      </c>
      <c r="F34" s="11">
        <v>61.5</v>
      </c>
      <c r="G34" s="11">
        <f t="shared" si="9"/>
        <v>125.5</v>
      </c>
      <c r="H34" s="11">
        <f t="shared" si="11"/>
        <v>31.375</v>
      </c>
      <c r="I34" s="11">
        <v>82.6</v>
      </c>
      <c r="J34" s="11">
        <f t="shared" si="12"/>
        <v>41.3</v>
      </c>
      <c r="K34" s="11">
        <f t="shared" si="10"/>
        <v>72.674999999999997</v>
      </c>
      <c r="L34" s="11">
        <f t="shared" si="2"/>
        <v>7</v>
      </c>
      <c r="M34" s="11"/>
      <c r="N34" s="5"/>
    </row>
    <row r="35" spans="1:14" s="2" customFormat="1" ht="24.75" customHeight="1">
      <c r="A35" s="11" t="s">
        <v>123</v>
      </c>
      <c r="B35" s="11" t="s">
        <v>35</v>
      </c>
      <c r="C35" s="11" t="s">
        <v>28</v>
      </c>
      <c r="D35" s="11" t="s">
        <v>89</v>
      </c>
      <c r="E35" s="11">
        <v>66</v>
      </c>
      <c r="F35" s="11">
        <v>60.5</v>
      </c>
      <c r="G35" s="11">
        <f t="shared" si="9"/>
        <v>126.5</v>
      </c>
      <c r="H35" s="11">
        <f t="shared" si="11"/>
        <v>31.625</v>
      </c>
      <c r="I35" s="11">
        <v>82.1</v>
      </c>
      <c r="J35" s="11">
        <f t="shared" si="12"/>
        <v>41.05</v>
      </c>
      <c r="K35" s="11">
        <f t="shared" si="10"/>
        <v>72.674999999999997</v>
      </c>
      <c r="L35" s="11">
        <f t="shared" si="2"/>
        <v>7</v>
      </c>
      <c r="M35" s="11"/>
      <c r="N35" s="5"/>
    </row>
    <row r="36" spans="1:14" s="2" customFormat="1" ht="24.75" customHeight="1">
      <c r="A36" s="11" t="s">
        <v>124</v>
      </c>
      <c r="B36" s="11" t="s">
        <v>36</v>
      </c>
      <c r="C36" s="11" t="s">
        <v>28</v>
      </c>
      <c r="D36" s="11" t="s">
        <v>89</v>
      </c>
      <c r="E36" s="11">
        <v>63</v>
      </c>
      <c r="F36" s="11">
        <v>65.5</v>
      </c>
      <c r="G36" s="11">
        <f t="shared" si="9"/>
        <v>128.5</v>
      </c>
      <c r="H36" s="11">
        <f t="shared" si="11"/>
        <v>32.125</v>
      </c>
      <c r="I36" s="11">
        <v>80.8</v>
      </c>
      <c r="J36" s="11">
        <f t="shared" si="12"/>
        <v>40.4</v>
      </c>
      <c r="K36" s="11">
        <f t="shared" si="10"/>
        <v>72.525000000000006</v>
      </c>
      <c r="L36" s="11">
        <f t="shared" ref="L36:L55" si="13">SUMPRODUCT((ZW=$C36)*($K36&lt;CJ))+1</f>
        <v>9</v>
      </c>
      <c r="M36" s="11"/>
      <c r="N36" s="5"/>
    </row>
    <row r="37" spans="1:14" s="2" customFormat="1" ht="24.75" customHeight="1">
      <c r="A37" s="11" t="s">
        <v>125</v>
      </c>
      <c r="B37" s="11" t="s">
        <v>37</v>
      </c>
      <c r="C37" s="11" t="s">
        <v>28</v>
      </c>
      <c r="D37" s="11" t="s">
        <v>89</v>
      </c>
      <c r="E37" s="11">
        <v>61</v>
      </c>
      <c r="F37" s="11">
        <v>63.5</v>
      </c>
      <c r="G37" s="11">
        <f t="shared" si="9"/>
        <v>124.5</v>
      </c>
      <c r="H37" s="11">
        <f t="shared" si="11"/>
        <v>31.125</v>
      </c>
      <c r="I37" s="11">
        <v>81.900000000000006</v>
      </c>
      <c r="J37" s="11">
        <f t="shared" si="12"/>
        <v>40.950000000000003</v>
      </c>
      <c r="K37" s="11">
        <f t="shared" si="10"/>
        <v>72.075000000000003</v>
      </c>
      <c r="L37" s="11">
        <f t="shared" si="13"/>
        <v>10</v>
      </c>
      <c r="M37" s="11"/>
      <c r="N37" s="5"/>
    </row>
    <row r="38" spans="1:14" s="2" customFormat="1" ht="24.75" customHeight="1">
      <c r="A38" s="11" t="s">
        <v>126</v>
      </c>
      <c r="B38" s="11" t="s">
        <v>38</v>
      </c>
      <c r="C38" s="11" t="s">
        <v>28</v>
      </c>
      <c r="D38" s="11" t="s">
        <v>89</v>
      </c>
      <c r="E38" s="11">
        <v>58</v>
      </c>
      <c r="F38" s="11">
        <v>68</v>
      </c>
      <c r="G38" s="11">
        <f t="shared" si="9"/>
        <v>126</v>
      </c>
      <c r="H38" s="11">
        <f t="shared" si="11"/>
        <v>31.5</v>
      </c>
      <c r="I38" s="11">
        <v>80.8</v>
      </c>
      <c r="J38" s="11">
        <f t="shared" si="12"/>
        <v>40.4</v>
      </c>
      <c r="K38" s="11">
        <f t="shared" si="10"/>
        <v>71.900000000000006</v>
      </c>
      <c r="L38" s="11">
        <f t="shared" si="13"/>
        <v>11</v>
      </c>
      <c r="M38" s="11"/>
      <c r="N38" s="5"/>
    </row>
    <row r="39" spans="1:14" s="2" customFormat="1" ht="24.75" customHeight="1">
      <c r="A39" s="11" t="s">
        <v>95</v>
      </c>
      <c r="B39" s="11" t="s">
        <v>39</v>
      </c>
      <c r="C39" s="11" t="s">
        <v>40</v>
      </c>
      <c r="D39" s="11" t="s">
        <v>96</v>
      </c>
      <c r="E39" s="11">
        <v>64</v>
      </c>
      <c r="F39" s="11">
        <v>66.5</v>
      </c>
      <c r="G39" s="11">
        <f t="shared" ref="G39:G48" si="14">E39+F39</f>
        <v>130.5</v>
      </c>
      <c r="H39" s="11">
        <f t="shared" ref="H39:H55" si="15">G39*0.25</f>
        <v>32.625</v>
      </c>
      <c r="I39" s="11">
        <v>81.98</v>
      </c>
      <c r="J39" s="11">
        <f t="shared" ref="J39:J55" si="16">I39*0.5</f>
        <v>40.99</v>
      </c>
      <c r="K39" s="11">
        <f t="shared" ref="K39:K48" si="17">G39*0.25+I39*0.5</f>
        <v>73.615000000000009</v>
      </c>
      <c r="L39" s="11">
        <f t="shared" si="13"/>
        <v>1</v>
      </c>
      <c r="M39" s="11"/>
      <c r="N39" s="5"/>
    </row>
    <row r="40" spans="1:14" s="2" customFormat="1" ht="24.75" customHeight="1">
      <c r="A40" s="11" t="s">
        <v>127</v>
      </c>
      <c r="B40" s="11" t="s">
        <v>41</v>
      </c>
      <c r="C40" s="11" t="s">
        <v>40</v>
      </c>
      <c r="D40" s="11" t="s">
        <v>96</v>
      </c>
      <c r="E40" s="11">
        <v>63</v>
      </c>
      <c r="F40" s="11">
        <v>66</v>
      </c>
      <c r="G40" s="11">
        <f t="shared" si="14"/>
        <v>129</v>
      </c>
      <c r="H40" s="11">
        <f t="shared" si="15"/>
        <v>32.25</v>
      </c>
      <c r="I40" s="11">
        <v>82.54</v>
      </c>
      <c r="J40" s="11">
        <f t="shared" si="16"/>
        <v>41.27</v>
      </c>
      <c r="K40" s="11">
        <f t="shared" si="17"/>
        <v>73.52000000000001</v>
      </c>
      <c r="L40" s="11">
        <f t="shared" si="13"/>
        <v>2</v>
      </c>
      <c r="M40" s="11"/>
      <c r="N40" s="5"/>
    </row>
    <row r="41" spans="1:14" s="2" customFormat="1" ht="24.75" customHeight="1">
      <c r="A41" s="11" t="s">
        <v>128</v>
      </c>
      <c r="B41" s="11" t="s">
        <v>42</v>
      </c>
      <c r="C41" s="11" t="s">
        <v>40</v>
      </c>
      <c r="D41" s="11" t="s">
        <v>96</v>
      </c>
      <c r="E41" s="11">
        <v>63</v>
      </c>
      <c r="F41" s="11">
        <v>63.5</v>
      </c>
      <c r="G41" s="11">
        <f t="shared" si="14"/>
        <v>126.5</v>
      </c>
      <c r="H41" s="11">
        <f t="shared" si="15"/>
        <v>31.625</v>
      </c>
      <c r="I41" s="11">
        <v>83.7</v>
      </c>
      <c r="J41" s="11">
        <f t="shared" si="16"/>
        <v>41.85</v>
      </c>
      <c r="K41" s="11">
        <f t="shared" si="17"/>
        <v>73.474999999999994</v>
      </c>
      <c r="L41" s="11">
        <f t="shared" si="13"/>
        <v>3</v>
      </c>
      <c r="M41" s="11"/>
      <c r="N41" s="5"/>
    </row>
    <row r="42" spans="1:14" s="2" customFormat="1" ht="24.75" customHeight="1">
      <c r="A42" s="11" t="s">
        <v>97</v>
      </c>
      <c r="B42" s="11" t="s">
        <v>43</v>
      </c>
      <c r="C42" s="11" t="s">
        <v>40</v>
      </c>
      <c r="D42" s="11" t="s">
        <v>96</v>
      </c>
      <c r="E42" s="11">
        <v>59</v>
      </c>
      <c r="F42" s="11">
        <v>64</v>
      </c>
      <c r="G42" s="11">
        <f t="shared" si="14"/>
        <v>123</v>
      </c>
      <c r="H42" s="11">
        <f t="shared" si="15"/>
        <v>30.75</v>
      </c>
      <c r="I42" s="11">
        <v>84.26</v>
      </c>
      <c r="J42" s="11">
        <f t="shared" si="16"/>
        <v>42.13</v>
      </c>
      <c r="K42" s="11">
        <f t="shared" si="17"/>
        <v>72.88</v>
      </c>
      <c r="L42" s="11">
        <f t="shared" si="13"/>
        <v>4</v>
      </c>
      <c r="M42" s="11"/>
      <c r="N42" s="5"/>
    </row>
    <row r="43" spans="1:14" s="2" customFormat="1" ht="24.75" customHeight="1">
      <c r="A43" s="11" t="s">
        <v>98</v>
      </c>
      <c r="B43" s="11" t="s">
        <v>44</v>
      </c>
      <c r="C43" s="11" t="s">
        <v>40</v>
      </c>
      <c r="D43" s="11" t="s">
        <v>96</v>
      </c>
      <c r="E43" s="11">
        <v>60</v>
      </c>
      <c r="F43" s="11">
        <v>66</v>
      </c>
      <c r="G43" s="11">
        <f t="shared" si="14"/>
        <v>126</v>
      </c>
      <c r="H43" s="11">
        <f t="shared" si="15"/>
        <v>31.5</v>
      </c>
      <c r="I43" s="11">
        <v>82.06</v>
      </c>
      <c r="J43" s="11">
        <f t="shared" si="16"/>
        <v>41.03</v>
      </c>
      <c r="K43" s="11">
        <f t="shared" si="17"/>
        <v>72.53</v>
      </c>
      <c r="L43" s="11">
        <f t="shared" si="13"/>
        <v>5</v>
      </c>
      <c r="M43" s="11"/>
      <c r="N43" s="5"/>
    </row>
    <row r="44" spans="1:14" s="2" customFormat="1" ht="24.75" customHeight="1">
      <c r="A44" s="11" t="s">
        <v>99</v>
      </c>
      <c r="B44" s="11" t="s">
        <v>45</v>
      </c>
      <c r="C44" s="11" t="s">
        <v>40</v>
      </c>
      <c r="D44" s="11" t="s">
        <v>96</v>
      </c>
      <c r="E44" s="11">
        <v>67</v>
      </c>
      <c r="F44" s="11">
        <v>57.5</v>
      </c>
      <c r="G44" s="11">
        <f t="shared" si="14"/>
        <v>124.5</v>
      </c>
      <c r="H44" s="11">
        <f t="shared" si="15"/>
        <v>31.125</v>
      </c>
      <c r="I44" s="11">
        <v>82.8</v>
      </c>
      <c r="J44" s="11">
        <f t="shared" si="16"/>
        <v>41.4</v>
      </c>
      <c r="K44" s="11">
        <f t="shared" si="17"/>
        <v>72.525000000000006</v>
      </c>
      <c r="L44" s="11">
        <f t="shared" si="13"/>
        <v>6</v>
      </c>
      <c r="M44" s="11"/>
      <c r="N44" s="5"/>
    </row>
    <row r="45" spans="1:14" s="2" customFormat="1" ht="24.75" customHeight="1">
      <c r="A45" s="11" t="s">
        <v>100</v>
      </c>
      <c r="B45" s="11" t="s">
        <v>46</v>
      </c>
      <c r="C45" s="11" t="s">
        <v>40</v>
      </c>
      <c r="D45" s="11" t="s">
        <v>96</v>
      </c>
      <c r="E45" s="11">
        <v>59</v>
      </c>
      <c r="F45" s="11">
        <v>65.5</v>
      </c>
      <c r="G45" s="11">
        <f t="shared" si="14"/>
        <v>124.5</v>
      </c>
      <c r="H45" s="11">
        <f t="shared" si="15"/>
        <v>31.125</v>
      </c>
      <c r="I45" s="11">
        <v>82.66</v>
      </c>
      <c r="J45" s="11">
        <f t="shared" si="16"/>
        <v>41.33</v>
      </c>
      <c r="K45" s="11">
        <f t="shared" si="17"/>
        <v>72.454999999999998</v>
      </c>
      <c r="L45" s="11">
        <f t="shared" si="13"/>
        <v>7</v>
      </c>
      <c r="M45" s="11"/>
      <c r="N45" s="5"/>
    </row>
    <row r="46" spans="1:14" s="2" customFormat="1" ht="24.75" customHeight="1">
      <c r="A46" s="11" t="s">
        <v>129</v>
      </c>
      <c r="B46" s="11" t="s">
        <v>47</v>
      </c>
      <c r="C46" s="11" t="s">
        <v>40</v>
      </c>
      <c r="D46" s="11" t="s">
        <v>96</v>
      </c>
      <c r="E46" s="11">
        <v>62</v>
      </c>
      <c r="F46" s="11">
        <v>63</v>
      </c>
      <c r="G46" s="11">
        <f t="shared" si="14"/>
        <v>125</v>
      </c>
      <c r="H46" s="11">
        <f t="shared" si="15"/>
        <v>31.25</v>
      </c>
      <c r="I46" s="11">
        <v>82.18</v>
      </c>
      <c r="J46" s="11">
        <f t="shared" si="16"/>
        <v>41.09</v>
      </c>
      <c r="K46" s="11">
        <f t="shared" si="17"/>
        <v>72.34</v>
      </c>
      <c r="L46" s="11">
        <f t="shared" si="13"/>
        <v>8</v>
      </c>
      <c r="M46" s="11"/>
      <c r="N46" s="5"/>
    </row>
    <row r="47" spans="1:14" s="2" customFormat="1" ht="24.75" customHeight="1">
      <c r="A47" s="11" t="s">
        <v>101</v>
      </c>
      <c r="B47" s="11" t="s">
        <v>48</v>
      </c>
      <c r="C47" s="11" t="s">
        <v>40</v>
      </c>
      <c r="D47" s="11" t="s">
        <v>96</v>
      </c>
      <c r="E47" s="11">
        <v>66</v>
      </c>
      <c r="F47" s="11">
        <v>60</v>
      </c>
      <c r="G47" s="11">
        <f t="shared" si="14"/>
        <v>126</v>
      </c>
      <c r="H47" s="11">
        <f t="shared" si="15"/>
        <v>31.5</v>
      </c>
      <c r="I47" s="11">
        <v>81.5</v>
      </c>
      <c r="J47" s="11">
        <f t="shared" si="16"/>
        <v>40.75</v>
      </c>
      <c r="K47" s="11">
        <f t="shared" si="17"/>
        <v>72.25</v>
      </c>
      <c r="L47" s="11">
        <f t="shared" si="13"/>
        <v>9</v>
      </c>
      <c r="M47" s="11"/>
      <c r="N47" s="5"/>
    </row>
    <row r="48" spans="1:14" s="2" customFormat="1" ht="24.75" customHeight="1">
      <c r="A48" s="11" t="s">
        <v>130</v>
      </c>
      <c r="B48" s="11" t="s">
        <v>49</v>
      </c>
      <c r="C48" s="11" t="s">
        <v>40</v>
      </c>
      <c r="D48" s="11" t="s">
        <v>96</v>
      </c>
      <c r="E48" s="11">
        <v>67</v>
      </c>
      <c r="F48" s="11">
        <v>57</v>
      </c>
      <c r="G48" s="11">
        <f t="shared" si="14"/>
        <v>124</v>
      </c>
      <c r="H48" s="11">
        <f t="shared" si="15"/>
        <v>31</v>
      </c>
      <c r="I48" s="11">
        <v>82.18</v>
      </c>
      <c r="J48" s="11">
        <f t="shared" si="16"/>
        <v>41.09</v>
      </c>
      <c r="K48" s="11">
        <f t="shared" si="17"/>
        <v>72.09</v>
      </c>
      <c r="L48" s="11">
        <f t="shared" si="13"/>
        <v>10</v>
      </c>
      <c r="M48" s="11"/>
      <c r="N48" s="5"/>
    </row>
    <row r="49" spans="1:14" s="2" customFormat="1" ht="24.75" customHeight="1">
      <c r="A49" s="11" t="s">
        <v>131</v>
      </c>
      <c r="B49" s="11" t="s">
        <v>50</v>
      </c>
      <c r="C49" s="11" t="s">
        <v>51</v>
      </c>
      <c r="D49" s="11" t="s">
        <v>102</v>
      </c>
      <c r="E49" s="11">
        <v>55</v>
      </c>
      <c r="F49" s="11">
        <v>62</v>
      </c>
      <c r="G49" s="11">
        <f t="shared" ref="G49:G55" si="18">E49+F49</f>
        <v>117</v>
      </c>
      <c r="H49" s="11">
        <f t="shared" si="15"/>
        <v>29.25</v>
      </c>
      <c r="I49" s="11">
        <v>82.8</v>
      </c>
      <c r="J49" s="11">
        <f t="shared" si="16"/>
        <v>41.4</v>
      </c>
      <c r="K49" s="11">
        <f t="shared" ref="K49:K55" si="19">G49*0.25+I49*0.5</f>
        <v>70.650000000000006</v>
      </c>
      <c r="L49" s="11">
        <f t="shared" si="13"/>
        <v>1</v>
      </c>
      <c r="M49" s="11"/>
      <c r="N49" s="5"/>
    </row>
    <row r="50" spans="1:14" s="2" customFormat="1" ht="24.75" customHeight="1">
      <c r="A50" s="11" t="s">
        <v>103</v>
      </c>
      <c r="B50" s="11" t="s">
        <v>52</v>
      </c>
      <c r="C50" s="11" t="s">
        <v>53</v>
      </c>
      <c r="D50" s="11" t="s">
        <v>104</v>
      </c>
      <c r="E50" s="11">
        <v>63</v>
      </c>
      <c r="F50" s="11">
        <v>62</v>
      </c>
      <c r="G50" s="11">
        <f t="shared" si="18"/>
        <v>125</v>
      </c>
      <c r="H50" s="11">
        <f t="shared" si="15"/>
        <v>31.25</v>
      </c>
      <c r="I50" s="11">
        <v>81.7</v>
      </c>
      <c r="J50" s="11">
        <f t="shared" si="16"/>
        <v>40.85</v>
      </c>
      <c r="K50" s="11">
        <f t="shared" si="19"/>
        <v>72.099999999999994</v>
      </c>
      <c r="L50" s="11">
        <f t="shared" si="13"/>
        <v>1</v>
      </c>
      <c r="M50" s="11"/>
      <c r="N50" s="5"/>
    </row>
    <row r="51" spans="1:14" s="2" customFormat="1" ht="24.75" customHeight="1">
      <c r="A51" s="11" t="s">
        <v>132</v>
      </c>
      <c r="B51" s="11" t="s">
        <v>54</v>
      </c>
      <c r="C51" s="11" t="s">
        <v>53</v>
      </c>
      <c r="D51" s="11" t="s">
        <v>104</v>
      </c>
      <c r="E51" s="11">
        <v>61</v>
      </c>
      <c r="F51" s="11">
        <v>59</v>
      </c>
      <c r="G51" s="11">
        <f t="shared" si="18"/>
        <v>120</v>
      </c>
      <c r="H51" s="11">
        <f t="shared" si="15"/>
        <v>30</v>
      </c>
      <c r="I51" s="11">
        <v>83.5</v>
      </c>
      <c r="J51" s="11">
        <f t="shared" si="16"/>
        <v>41.75</v>
      </c>
      <c r="K51" s="11">
        <f t="shared" si="19"/>
        <v>71.75</v>
      </c>
      <c r="L51" s="11">
        <f t="shared" si="13"/>
        <v>2</v>
      </c>
      <c r="M51" s="11"/>
      <c r="N51" s="5"/>
    </row>
    <row r="52" spans="1:14" s="2" customFormat="1" ht="24.75" customHeight="1">
      <c r="A52" s="11" t="s">
        <v>105</v>
      </c>
      <c r="B52" s="11" t="s">
        <v>55</v>
      </c>
      <c r="C52" s="11" t="s">
        <v>56</v>
      </c>
      <c r="D52" s="11" t="s">
        <v>106</v>
      </c>
      <c r="E52" s="11">
        <v>67</v>
      </c>
      <c r="F52" s="11">
        <v>59.5</v>
      </c>
      <c r="G52" s="11">
        <f t="shared" si="18"/>
        <v>126.5</v>
      </c>
      <c r="H52" s="11">
        <f t="shared" si="15"/>
        <v>31.625</v>
      </c>
      <c r="I52" s="11">
        <v>81.599999999999994</v>
      </c>
      <c r="J52" s="11">
        <f t="shared" si="16"/>
        <v>40.799999999999997</v>
      </c>
      <c r="K52" s="11">
        <f t="shared" si="19"/>
        <v>72.424999999999997</v>
      </c>
      <c r="L52" s="11">
        <f t="shared" si="13"/>
        <v>1</v>
      </c>
      <c r="M52" s="11"/>
      <c r="N52" s="5"/>
    </row>
    <row r="53" spans="1:14" s="2" customFormat="1" ht="24.75" customHeight="1">
      <c r="A53" s="11" t="s">
        <v>133</v>
      </c>
      <c r="B53" s="11" t="s">
        <v>57</v>
      </c>
      <c r="C53" s="11" t="s">
        <v>56</v>
      </c>
      <c r="D53" s="11" t="s">
        <v>106</v>
      </c>
      <c r="E53" s="11">
        <v>64</v>
      </c>
      <c r="F53" s="11">
        <v>59</v>
      </c>
      <c r="G53" s="11">
        <f t="shared" si="18"/>
        <v>123</v>
      </c>
      <c r="H53" s="11">
        <f t="shared" si="15"/>
        <v>30.75</v>
      </c>
      <c r="I53" s="11">
        <v>81.599999999999994</v>
      </c>
      <c r="J53" s="11">
        <f t="shared" si="16"/>
        <v>40.799999999999997</v>
      </c>
      <c r="K53" s="11">
        <f t="shared" si="19"/>
        <v>71.55</v>
      </c>
      <c r="L53" s="11">
        <f t="shared" si="13"/>
        <v>2</v>
      </c>
      <c r="M53" s="11"/>
      <c r="N53" s="5"/>
    </row>
    <row r="54" spans="1:14" s="2" customFormat="1" ht="24.75" customHeight="1">
      <c r="A54" s="11" t="s">
        <v>107</v>
      </c>
      <c r="B54" s="11" t="s">
        <v>58</v>
      </c>
      <c r="C54" s="11" t="s">
        <v>56</v>
      </c>
      <c r="D54" s="11" t="s">
        <v>106</v>
      </c>
      <c r="E54" s="11">
        <v>60</v>
      </c>
      <c r="F54" s="11">
        <v>61.5</v>
      </c>
      <c r="G54" s="11">
        <f t="shared" si="18"/>
        <v>121.5</v>
      </c>
      <c r="H54" s="11">
        <f t="shared" si="15"/>
        <v>30.375</v>
      </c>
      <c r="I54" s="11">
        <v>81.5</v>
      </c>
      <c r="J54" s="11">
        <f t="shared" si="16"/>
        <v>40.75</v>
      </c>
      <c r="K54" s="11">
        <f t="shared" si="19"/>
        <v>71.125</v>
      </c>
      <c r="L54" s="11">
        <f t="shared" si="13"/>
        <v>3</v>
      </c>
      <c r="M54" s="11"/>
      <c r="N54" s="5"/>
    </row>
    <row r="55" spans="1:14" s="2" customFormat="1" ht="24.75" customHeight="1">
      <c r="A55" s="11" t="s">
        <v>108</v>
      </c>
      <c r="B55" s="11" t="s">
        <v>59</v>
      </c>
      <c r="C55" s="11" t="s">
        <v>56</v>
      </c>
      <c r="D55" s="11" t="s">
        <v>106</v>
      </c>
      <c r="E55" s="11">
        <v>57</v>
      </c>
      <c r="F55" s="11">
        <v>64.5</v>
      </c>
      <c r="G55" s="11">
        <f t="shared" si="18"/>
        <v>121.5</v>
      </c>
      <c r="H55" s="11">
        <f t="shared" si="15"/>
        <v>30.375</v>
      </c>
      <c r="I55" s="11">
        <v>81</v>
      </c>
      <c r="J55" s="11">
        <f t="shared" si="16"/>
        <v>40.5</v>
      </c>
      <c r="K55" s="11">
        <f t="shared" si="19"/>
        <v>70.875</v>
      </c>
      <c r="L55" s="11">
        <f t="shared" si="13"/>
        <v>4</v>
      </c>
      <c r="M55" s="11"/>
      <c r="N55" s="5"/>
    </row>
  </sheetData>
  <mergeCells count="1">
    <mergeCell ref="A2:M2"/>
  </mergeCells>
  <phoneticPr fontId="5" type="noConversion"/>
  <pageMargins left="0.59055118110236227" right="0.62992125984251968" top="0.74803149606299213" bottom="0.6692913385826772" header="0.51181102362204722" footer="0.35433070866141736"/>
  <pageSetup paperSize="9" firstPageNumber="5" orientation="landscape" useFirstPageNumber="1" r:id="rId1"/>
  <headerFooter differentOddEven="1">
    <oddFooter>&amp;L— &amp;P —</oddFooter>
    <evenFooter>&amp;R—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进入体检人员名单</vt:lpstr>
      <vt:lpstr>CJ</vt:lpstr>
      <vt:lpstr>进入体检人员名单!Print_Titles</vt:lpstr>
      <vt:lpstr>ZW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admin505</dc:creator>
  <cp:lastModifiedBy>兰拥军</cp:lastModifiedBy>
  <cp:lastPrinted>2020-09-07T03:10:44Z</cp:lastPrinted>
  <dcterms:created xsi:type="dcterms:W3CDTF">2019-06-06T10:01:00Z</dcterms:created>
  <dcterms:modified xsi:type="dcterms:W3CDTF">2020-09-07T07:01:42Z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