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10" yWindow="480" windowWidth="22755" windowHeight="8865"/>
  </bookViews>
  <sheets>
    <sheet name="Sheet1" sheetId="1" r:id="rId1"/>
  </sheets>
  <definedNames>
    <definedName name="_xlnm._FilterDatabase" localSheetId="0" hidden="1">Sheet1!$A$3:$O$96</definedName>
    <definedName name="_xlnm.Print_Titles" localSheetId="0">Sheet1!$A:$E,Sheet1!$3:$3</definedName>
  </definedNames>
  <calcPr calcId="162913"/>
</workbook>
</file>

<file path=xl/calcChain.xml><?xml version="1.0" encoding="utf-8"?>
<calcChain xmlns="http://schemas.openxmlformats.org/spreadsheetml/2006/main">
  <c r="M6" i="1" l="1"/>
  <c r="M4" i="1"/>
  <c r="M7" i="1"/>
  <c r="M9" i="1"/>
  <c r="M8" i="1"/>
  <c r="M10" i="1"/>
  <c r="M11" i="1"/>
  <c r="M12" i="1"/>
  <c r="M13" i="1"/>
  <c r="M14" i="1"/>
  <c r="M15" i="1"/>
  <c r="M16" i="1"/>
  <c r="M17" i="1"/>
  <c r="M18" i="1"/>
  <c r="M19" i="1"/>
  <c r="M21" i="1"/>
  <c r="M20" i="1"/>
  <c r="M23" i="1"/>
  <c r="M22" i="1"/>
  <c r="M24" i="1"/>
  <c r="M25" i="1"/>
  <c r="M26" i="1"/>
  <c r="M27" i="1"/>
  <c r="M28" i="1"/>
  <c r="M29" i="1"/>
  <c r="M30" i="1"/>
  <c r="M31" i="1"/>
  <c r="M32" i="1"/>
  <c r="M33" i="1"/>
  <c r="M34" i="1"/>
  <c r="M35" i="1"/>
  <c r="M36" i="1"/>
  <c r="M37" i="1"/>
  <c r="M39" i="1"/>
  <c r="M40" i="1"/>
  <c r="M41" i="1"/>
  <c r="M42" i="1"/>
  <c r="M44" i="1"/>
  <c r="M43" i="1"/>
  <c r="M45" i="1"/>
  <c r="M46" i="1"/>
  <c r="M47" i="1"/>
  <c r="M49" i="1"/>
  <c r="M48" i="1"/>
  <c r="M50" i="1"/>
  <c r="M51" i="1"/>
  <c r="M52" i="1"/>
  <c r="M53" i="1"/>
  <c r="M54" i="1"/>
  <c r="M55" i="1"/>
  <c r="M56" i="1"/>
  <c r="M57" i="1"/>
  <c r="M58" i="1"/>
  <c r="M60" i="1"/>
  <c r="M62" i="1"/>
  <c r="M63" i="1"/>
  <c r="M61" i="1"/>
  <c r="M64" i="1"/>
  <c r="M66" i="1"/>
  <c r="M65" i="1"/>
  <c r="M68" i="1"/>
  <c r="M67" i="1"/>
  <c r="M71" i="1"/>
  <c r="M72" i="1"/>
  <c r="M69" i="1"/>
  <c r="M70" i="1"/>
  <c r="M73" i="1"/>
  <c r="M74" i="1"/>
  <c r="M75" i="1"/>
  <c r="M76" i="1"/>
  <c r="M78" i="1"/>
  <c r="M77" i="1"/>
  <c r="M80" i="1"/>
  <c r="M79" i="1"/>
  <c r="M82" i="1"/>
  <c r="M83" i="1"/>
  <c r="M81" i="1"/>
  <c r="M86" i="1"/>
  <c r="M88" i="1"/>
  <c r="M87" i="1"/>
  <c r="M85" i="1"/>
  <c r="M89" i="1"/>
  <c r="M92" i="1"/>
  <c r="M94" i="1"/>
  <c r="M93" i="1"/>
  <c r="M91" i="1"/>
  <c r="M95" i="1"/>
  <c r="M5" i="1"/>
  <c r="H95" i="1" l="1"/>
  <c r="J95" i="1" s="1"/>
  <c r="K95" i="1" s="1"/>
  <c r="N95" i="1" s="1"/>
  <c r="H70" i="1"/>
  <c r="J70" i="1" s="1"/>
  <c r="K70" i="1" s="1"/>
  <c r="N70" i="1" s="1"/>
  <c r="H65" i="1"/>
  <c r="J65" i="1" s="1"/>
  <c r="K65" i="1" s="1"/>
  <c r="N65" i="1" s="1"/>
  <c r="H66" i="1"/>
  <c r="J66" i="1" s="1"/>
  <c r="K66" i="1" s="1"/>
  <c r="N66" i="1" s="1"/>
  <c r="H58" i="1"/>
  <c r="J58" i="1" s="1"/>
  <c r="K58" i="1" s="1"/>
  <c r="N58" i="1" s="1"/>
  <c r="H47" i="1"/>
  <c r="J47" i="1" s="1"/>
  <c r="K47" i="1" s="1"/>
  <c r="N47" i="1" s="1"/>
  <c r="H38" i="1"/>
  <c r="J38" i="1" s="1"/>
  <c r="K38" i="1" s="1"/>
  <c r="H32" i="1"/>
  <c r="J32" i="1" s="1"/>
  <c r="K32" i="1" s="1"/>
  <c r="N32" i="1" s="1"/>
  <c r="H29" i="1"/>
  <c r="J29" i="1" s="1"/>
  <c r="K29" i="1" s="1"/>
  <c r="N29" i="1" s="1"/>
  <c r="H28" i="1"/>
  <c r="J28" i="1" s="1"/>
  <c r="K28" i="1" s="1"/>
  <c r="N28" i="1" s="1"/>
  <c r="H6" i="1" l="1"/>
  <c r="J6" i="1" s="1"/>
  <c r="K6" i="1" s="1"/>
  <c r="N6" i="1" s="1"/>
  <c r="H4" i="1"/>
  <c r="J4" i="1" s="1"/>
  <c r="K4" i="1" s="1"/>
  <c r="N4" i="1" s="1"/>
  <c r="H7" i="1"/>
  <c r="J7" i="1" s="1"/>
  <c r="K7" i="1" s="1"/>
  <c r="N7" i="1" s="1"/>
  <c r="H9" i="1"/>
  <c r="J9" i="1" s="1"/>
  <c r="K9" i="1" s="1"/>
  <c r="N9" i="1" s="1"/>
  <c r="H8" i="1"/>
  <c r="J8" i="1" s="1"/>
  <c r="K8" i="1" s="1"/>
  <c r="N8" i="1" s="1"/>
  <c r="H10" i="1"/>
  <c r="J10" i="1" s="1"/>
  <c r="K10" i="1" s="1"/>
  <c r="N10" i="1" s="1"/>
  <c r="H11" i="1"/>
  <c r="J11" i="1" s="1"/>
  <c r="K11" i="1" s="1"/>
  <c r="N11" i="1" s="1"/>
  <c r="H12" i="1"/>
  <c r="J12" i="1" s="1"/>
  <c r="K12" i="1" s="1"/>
  <c r="N12" i="1" s="1"/>
  <c r="H13" i="1"/>
  <c r="J13" i="1" s="1"/>
  <c r="K13" i="1" s="1"/>
  <c r="N13" i="1" s="1"/>
  <c r="H14" i="1"/>
  <c r="J14" i="1" s="1"/>
  <c r="K14" i="1" s="1"/>
  <c r="N14" i="1" s="1"/>
  <c r="H15" i="1"/>
  <c r="J15" i="1" s="1"/>
  <c r="K15" i="1" s="1"/>
  <c r="N15" i="1" s="1"/>
  <c r="H16" i="1"/>
  <c r="J16" i="1" s="1"/>
  <c r="K16" i="1" s="1"/>
  <c r="N16" i="1" s="1"/>
  <c r="H17" i="1"/>
  <c r="J17" i="1" s="1"/>
  <c r="K17" i="1" s="1"/>
  <c r="N17" i="1" s="1"/>
  <c r="H18" i="1"/>
  <c r="J18" i="1" s="1"/>
  <c r="K18" i="1" s="1"/>
  <c r="N18" i="1" s="1"/>
  <c r="H19" i="1"/>
  <c r="J19" i="1" s="1"/>
  <c r="K19" i="1" s="1"/>
  <c r="N19" i="1" s="1"/>
  <c r="H21" i="1"/>
  <c r="J21" i="1" s="1"/>
  <c r="K21" i="1" s="1"/>
  <c r="N21" i="1" s="1"/>
  <c r="H20" i="1"/>
  <c r="J20" i="1" s="1"/>
  <c r="K20" i="1" s="1"/>
  <c r="N20" i="1" s="1"/>
  <c r="H23" i="1"/>
  <c r="J23" i="1" s="1"/>
  <c r="K23" i="1" s="1"/>
  <c r="N23" i="1" s="1"/>
  <c r="H22" i="1"/>
  <c r="J22" i="1" s="1"/>
  <c r="K22" i="1" s="1"/>
  <c r="N22" i="1" s="1"/>
  <c r="H24" i="1"/>
  <c r="J24" i="1" s="1"/>
  <c r="K24" i="1" s="1"/>
  <c r="N24" i="1" s="1"/>
  <c r="H25" i="1"/>
  <c r="J25" i="1" s="1"/>
  <c r="K25" i="1" s="1"/>
  <c r="N25" i="1" s="1"/>
  <c r="H26" i="1"/>
  <c r="J26" i="1" s="1"/>
  <c r="K26" i="1" s="1"/>
  <c r="N26" i="1" s="1"/>
  <c r="H27" i="1"/>
  <c r="J27" i="1" s="1"/>
  <c r="K27" i="1" s="1"/>
  <c r="N27" i="1" s="1"/>
  <c r="H30" i="1"/>
  <c r="J30" i="1" s="1"/>
  <c r="K30" i="1" s="1"/>
  <c r="N30" i="1" s="1"/>
  <c r="H31" i="1"/>
  <c r="J31" i="1" s="1"/>
  <c r="K31" i="1" s="1"/>
  <c r="N31" i="1" s="1"/>
  <c r="H33" i="1"/>
  <c r="J33" i="1" s="1"/>
  <c r="K33" i="1" s="1"/>
  <c r="N33" i="1" s="1"/>
  <c r="H34" i="1"/>
  <c r="J34" i="1" s="1"/>
  <c r="K34" i="1" s="1"/>
  <c r="N34" i="1" s="1"/>
  <c r="H35" i="1"/>
  <c r="J35" i="1" s="1"/>
  <c r="K35" i="1" s="1"/>
  <c r="N35" i="1" s="1"/>
  <c r="H36" i="1"/>
  <c r="J36" i="1" s="1"/>
  <c r="K36" i="1" s="1"/>
  <c r="N36" i="1" s="1"/>
  <c r="H37" i="1"/>
  <c r="J37" i="1" s="1"/>
  <c r="K37" i="1" s="1"/>
  <c r="N37" i="1" s="1"/>
  <c r="H39" i="1"/>
  <c r="J39" i="1" s="1"/>
  <c r="K39" i="1" s="1"/>
  <c r="N39" i="1" s="1"/>
  <c r="H41" i="1"/>
  <c r="J41" i="1" s="1"/>
  <c r="K41" i="1" s="1"/>
  <c r="N41" i="1" s="1"/>
  <c r="H40" i="1"/>
  <c r="J40" i="1" s="1"/>
  <c r="K40" i="1" s="1"/>
  <c r="N40" i="1" s="1"/>
  <c r="H42" i="1"/>
  <c r="J42" i="1" s="1"/>
  <c r="K42" i="1" s="1"/>
  <c r="N42" i="1" s="1"/>
  <c r="H44" i="1"/>
  <c r="J44" i="1" s="1"/>
  <c r="K44" i="1" s="1"/>
  <c r="N44" i="1" s="1"/>
  <c r="H43" i="1"/>
  <c r="J43" i="1" s="1"/>
  <c r="K43" i="1" s="1"/>
  <c r="N43" i="1" s="1"/>
  <c r="H45" i="1"/>
  <c r="J45" i="1" s="1"/>
  <c r="K45" i="1" s="1"/>
  <c r="N45" i="1" s="1"/>
  <c r="H46" i="1"/>
  <c r="J46" i="1" s="1"/>
  <c r="K46" i="1" s="1"/>
  <c r="N46" i="1" s="1"/>
  <c r="H49" i="1"/>
  <c r="J49" i="1" s="1"/>
  <c r="K49" i="1" s="1"/>
  <c r="N49" i="1" s="1"/>
  <c r="H50" i="1"/>
  <c r="J50" i="1" s="1"/>
  <c r="K50" i="1" s="1"/>
  <c r="N50" i="1" s="1"/>
  <c r="H48" i="1"/>
  <c r="J48" i="1" s="1"/>
  <c r="K48" i="1" s="1"/>
  <c r="N48" i="1" s="1"/>
  <c r="H51" i="1"/>
  <c r="J51" i="1" s="1"/>
  <c r="K51" i="1" s="1"/>
  <c r="N51" i="1" s="1"/>
  <c r="H52" i="1"/>
  <c r="J52" i="1" s="1"/>
  <c r="K52" i="1" s="1"/>
  <c r="N52" i="1" s="1"/>
  <c r="H53" i="1"/>
  <c r="J53" i="1" s="1"/>
  <c r="K53" i="1" s="1"/>
  <c r="N53" i="1" s="1"/>
  <c r="H54" i="1"/>
  <c r="J54" i="1" s="1"/>
  <c r="K54" i="1" s="1"/>
  <c r="N54" i="1" s="1"/>
  <c r="H55" i="1"/>
  <c r="J55" i="1" s="1"/>
  <c r="K55" i="1" s="1"/>
  <c r="N55" i="1" s="1"/>
  <c r="H56" i="1"/>
  <c r="J56" i="1" s="1"/>
  <c r="K56" i="1" s="1"/>
  <c r="N56" i="1" s="1"/>
  <c r="H59" i="1"/>
  <c r="J59" i="1" s="1"/>
  <c r="K59" i="1" s="1"/>
  <c r="H57" i="1"/>
  <c r="J57" i="1" s="1"/>
  <c r="K57" i="1" s="1"/>
  <c r="N57" i="1" s="1"/>
  <c r="H60" i="1"/>
  <c r="J60" i="1" s="1"/>
  <c r="K60" i="1" s="1"/>
  <c r="N60" i="1" s="1"/>
  <c r="H62" i="1"/>
  <c r="J62" i="1" s="1"/>
  <c r="K62" i="1" s="1"/>
  <c r="N62" i="1" s="1"/>
  <c r="H61" i="1"/>
  <c r="J61" i="1" s="1"/>
  <c r="K61" i="1" s="1"/>
  <c r="N61" i="1" s="1"/>
  <c r="H64" i="1"/>
  <c r="J64" i="1" s="1"/>
  <c r="K64" i="1" s="1"/>
  <c r="N64" i="1" s="1"/>
  <c r="H63" i="1"/>
  <c r="J63" i="1" s="1"/>
  <c r="K63" i="1" s="1"/>
  <c r="N63" i="1" s="1"/>
  <c r="H68" i="1"/>
  <c r="J68" i="1" s="1"/>
  <c r="K68" i="1" s="1"/>
  <c r="N68" i="1" s="1"/>
  <c r="H67" i="1"/>
  <c r="J67" i="1" s="1"/>
  <c r="K67" i="1" s="1"/>
  <c r="N67" i="1" s="1"/>
  <c r="H69" i="1"/>
  <c r="J69" i="1" s="1"/>
  <c r="K69" i="1" s="1"/>
  <c r="N69" i="1" s="1"/>
  <c r="H71" i="1"/>
  <c r="J71" i="1" s="1"/>
  <c r="K71" i="1" s="1"/>
  <c r="N71" i="1" s="1"/>
  <c r="H72" i="1"/>
  <c r="J72" i="1" s="1"/>
  <c r="K72" i="1" s="1"/>
  <c r="N72" i="1" s="1"/>
  <c r="H73" i="1"/>
  <c r="J73" i="1" s="1"/>
  <c r="K73" i="1" s="1"/>
  <c r="N73" i="1" s="1"/>
  <c r="H74" i="1"/>
  <c r="J74" i="1" s="1"/>
  <c r="K74" i="1" s="1"/>
  <c r="N74" i="1" s="1"/>
  <c r="H75" i="1"/>
  <c r="J75" i="1" s="1"/>
  <c r="K75" i="1" s="1"/>
  <c r="N75" i="1" s="1"/>
  <c r="H76" i="1"/>
  <c r="J76" i="1" s="1"/>
  <c r="K76" i="1" s="1"/>
  <c r="N76" i="1" s="1"/>
  <c r="H78" i="1"/>
  <c r="J78" i="1" s="1"/>
  <c r="K78" i="1" s="1"/>
  <c r="N78" i="1" s="1"/>
  <c r="H77" i="1"/>
  <c r="J77" i="1" s="1"/>
  <c r="K77" i="1" s="1"/>
  <c r="N77" i="1" s="1"/>
  <c r="H80" i="1"/>
  <c r="J80" i="1" s="1"/>
  <c r="K80" i="1" s="1"/>
  <c r="N80" i="1" s="1"/>
  <c r="H79" i="1"/>
  <c r="J79" i="1" s="1"/>
  <c r="K79" i="1" s="1"/>
  <c r="N79" i="1" s="1"/>
  <c r="H82" i="1"/>
  <c r="J82" i="1" s="1"/>
  <c r="K82" i="1" s="1"/>
  <c r="N82" i="1" s="1"/>
  <c r="H83" i="1"/>
  <c r="J83" i="1" s="1"/>
  <c r="K83" i="1" s="1"/>
  <c r="N83" i="1" s="1"/>
  <c r="H84" i="1"/>
  <c r="J84" i="1" s="1"/>
  <c r="K84" i="1" s="1"/>
  <c r="H81" i="1"/>
  <c r="J81" i="1" s="1"/>
  <c r="K81" i="1" s="1"/>
  <c r="N81" i="1" s="1"/>
  <c r="H90" i="1"/>
  <c r="J90" i="1" s="1"/>
  <c r="K90" i="1" s="1"/>
  <c r="H86" i="1"/>
  <c r="J86" i="1" s="1"/>
  <c r="K86" i="1" s="1"/>
  <c r="N86" i="1" s="1"/>
  <c r="H88" i="1"/>
  <c r="J88" i="1" s="1"/>
  <c r="K88" i="1" s="1"/>
  <c r="N88" i="1" s="1"/>
  <c r="H87" i="1"/>
  <c r="J87" i="1" s="1"/>
  <c r="K87" i="1" s="1"/>
  <c r="N87" i="1" s="1"/>
  <c r="H89" i="1"/>
  <c r="J89" i="1" s="1"/>
  <c r="K89" i="1" s="1"/>
  <c r="N89" i="1" s="1"/>
  <c r="H85" i="1"/>
  <c r="J85" i="1" s="1"/>
  <c r="K85" i="1" s="1"/>
  <c r="N85" i="1" s="1"/>
  <c r="H94" i="1"/>
  <c r="J94" i="1" s="1"/>
  <c r="K94" i="1" s="1"/>
  <c r="N94" i="1" s="1"/>
  <c r="H92" i="1"/>
  <c r="J92" i="1" s="1"/>
  <c r="K92" i="1" s="1"/>
  <c r="N92" i="1" s="1"/>
  <c r="H93" i="1"/>
  <c r="J93" i="1" s="1"/>
  <c r="K93" i="1" s="1"/>
  <c r="N93" i="1" s="1"/>
  <c r="H91" i="1"/>
  <c r="J91" i="1" s="1"/>
  <c r="K91" i="1" s="1"/>
  <c r="N91" i="1" s="1"/>
  <c r="H96" i="1"/>
  <c r="J96" i="1" s="1"/>
  <c r="K96" i="1" s="1"/>
  <c r="H5" i="1"/>
  <c r="J5" i="1" s="1"/>
  <c r="K5" i="1" s="1"/>
  <c r="N5" i="1" s="1"/>
</calcChain>
</file>

<file path=xl/sharedStrings.xml><?xml version="1.0" encoding="utf-8"?>
<sst xmlns="http://schemas.openxmlformats.org/spreadsheetml/2006/main" count="208" uniqueCount="134">
  <si>
    <t>序号</t>
  </si>
  <si>
    <t>姓名</t>
  </si>
  <si>
    <t>招聘单位</t>
  </si>
  <si>
    <t>职位编号</t>
  </si>
  <si>
    <t>职业能力倾向测验</t>
  </si>
  <si>
    <t>公共基础知识</t>
  </si>
  <si>
    <t>排名</t>
  </si>
  <si>
    <t>徐培</t>
  </si>
  <si>
    <t>青神县农业综合行政执法服务中心</t>
  </si>
  <si>
    <t>冯伟</t>
  </si>
  <si>
    <t>张彦欣</t>
  </si>
  <si>
    <t>冯盛</t>
  </si>
  <si>
    <t>四川青神经济开发区管委会企业服务中心</t>
  </si>
  <si>
    <t>陈星如</t>
  </si>
  <si>
    <t>杜淅</t>
  </si>
  <si>
    <t>郭佳慧</t>
  </si>
  <si>
    <t>肖丹</t>
  </si>
  <si>
    <t>青神县人大代表联络服务中心</t>
  </si>
  <si>
    <t>吴敏</t>
  </si>
  <si>
    <t>但雨扬</t>
  </si>
  <si>
    <t>张诗蓬</t>
  </si>
  <si>
    <t>青神县人民政府信息服务中心</t>
  </si>
  <si>
    <t>吴悦嘉</t>
  </si>
  <si>
    <t>青神县不动产登记中心</t>
  </si>
  <si>
    <t>雷桓</t>
  </si>
  <si>
    <t>陈敏</t>
  </si>
  <si>
    <t>杨林</t>
  </si>
  <si>
    <t>谭虹</t>
  </si>
  <si>
    <t>青神县美术馆</t>
  </si>
  <si>
    <t>黄莉蘇</t>
  </si>
  <si>
    <t>王欢</t>
  </si>
  <si>
    <t>朱玉晴</t>
  </si>
  <si>
    <t>青神县退役军人服务中心</t>
  </si>
  <si>
    <t>田爽</t>
  </si>
  <si>
    <t>赵德坤</t>
  </si>
  <si>
    <t>青神县市场监管综合行政执法服务中心</t>
  </si>
  <si>
    <t>吴彤</t>
  </si>
  <si>
    <t>谢张媛</t>
  </si>
  <si>
    <t>余庆</t>
  </si>
  <si>
    <t>青神县社会治安综合治理中心</t>
  </si>
  <si>
    <t>高遥</t>
  </si>
  <si>
    <t>青神县城市管理综合行政执法服务中心</t>
  </si>
  <si>
    <t>李爱军</t>
  </si>
  <si>
    <t>陈云林</t>
  </si>
  <si>
    <t>青神县渡口服务所</t>
  </si>
  <si>
    <t>陈祥瑞</t>
  </si>
  <si>
    <t>张宇</t>
  </si>
  <si>
    <t>李思佳</t>
  </si>
  <si>
    <t>青神县救助和慈善服务站</t>
  </si>
  <si>
    <t>常洛瑜</t>
  </si>
  <si>
    <t>何瑶</t>
  </si>
  <si>
    <t>青神县粮食和物资储备保障服务中心</t>
  </si>
  <si>
    <t>王鑫</t>
  </si>
  <si>
    <t>陈昶佑</t>
  </si>
  <si>
    <t>黄美娴</t>
  </si>
  <si>
    <t>青神县竹编产业发展服务中心</t>
  </si>
  <si>
    <t>王若涵</t>
  </si>
  <si>
    <t>李慧</t>
  </si>
  <si>
    <t>王凯</t>
  </si>
  <si>
    <t>青神县西山片区水利服务站</t>
  </si>
  <si>
    <t>胡思敏</t>
  </si>
  <si>
    <t>邓瑞喜</t>
  </si>
  <si>
    <t>青神县群众工作中心</t>
  </si>
  <si>
    <t>孙小琴</t>
  </si>
  <si>
    <t>付城</t>
  </si>
  <si>
    <t>吴茜</t>
  </si>
  <si>
    <t>杨川</t>
  </si>
  <si>
    <t>陈涛</t>
  </si>
  <si>
    <t>青竹街道农业综合服务中心</t>
  </si>
  <si>
    <t>张东</t>
  </si>
  <si>
    <t>杨楠</t>
  </si>
  <si>
    <t>刘慧</t>
  </si>
  <si>
    <t>何家奇</t>
  </si>
  <si>
    <t>龙思忆</t>
  </si>
  <si>
    <t>冯玉熙</t>
  </si>
  <si>
    <t>方倩</t>
  </si>
  <si>
    <t>王蔚陇</t>
  </si>
  <si>
    <t>青神县高台镇便民服务中心</t>
  </si>
  <si>
    <t>凌红</t>
  </si>
  <si>
    <t>田雨扬</t>
  </si>
  <si>
    <t>杨磊</t>
  </si>
  <si>
    <t>高明</t>
  </si>
  <si>
    <t>何茂英</t>
  </si>
  <si>
    <t>青神县白果乡便民服务中心</t>
  </si>
  <si>
    <t>陈思语</t>
  </si>
  <si>
    <t>翟罗虓</t>
  </si>
  <si>
    <t>白利</t>
  </si>
  <si>
    <t>黎洪村</t>
  </si>
  <si>
    <t>赵彬胜</t>
  </si>
  <si>
    <t>青神县瑞峰镇便民服务中心</t>
  </si>
  <si>
    <t>杨奇萌</t>
  </si>
  <si>
    <t>李腾飞</t>
  </si>
  <si>
    <t>牟健</t>
  </si>
  <si>
    <t>夏鑫</t>
  </si>
  <si>
    <t>罗泽强</t>
  </si>
  <si>
    <t>刘玲怡</t>
  </si>
  <si>
    <t>青神县汉阳镇便民服务中心</t>
  </si>
  <si>
    <t>熊倩</t>
  </si>
  <si>
    <t>蔡婷</t>
  </si>
  <si>
    <t>李雅楠</t>
  </si>
  <si>
    <t>彭文</t>
  </si>
  <si>
    <t>黄艾清</t>
  </si>
  <si>
    <t>青神县罗波乡便民服务中心</t>
  </si>
  <si>
    <t>毛飞</t>
  </si>
  <si>
    <t>郑超麟</t>
  </si>
  <si>
    <t>李欢</t>
  </si>
  <si>
    <t>曾善妤</t>
  </si>
  <si>
    <t>廖鹏森</t>
  </si>
  <si>
    <t>青神县西龙镇便民服务中心</t>
  </si>
  <si>
    <t>彭灵犀</t>
  </si>
  <si>
    <t>聂珺</t>
  </si>
  <si>
    <t>杨雅婷</t>
  </si>
  <si>
    <t>政策性
加分</t>
  </si>
  <si>
    <t>笔试折合总成绩</t>
    <phoneticPr fontId="2" type="noConversion"/>
  </si>
  <si>
    <t>笔试总成绩</t>
    <phoneticPr fontId="1" type="noConversion"/>
  </si>
  <si>
    <t>笔试卷面成绩</t>
    <phoneticPr fontId="1" type="noConversion"/>
  </si>
  <si>
    <t>笔试卷面折合成绩</t>
    <phoneticPr fontId="1" type="noConversion"/>
  </si>
  <si>
    <t>附件1</t>
    <phoneticPr fontId="1" type="noConversion"/>
  </si>
  <si>
    <t>朱春夏</t>
  </si>
  <si>
    <t>马浩</t>
  </si>
  <si>
    <t>黄林森</t>
  </si>
  <si>
    <t>张驰</t>
  </si>
  <si>
    <t>罗源</t>
  </si>
  <si>
    <t>杨敏</t>
  </si>
  <si>
    <t>胡胜</t>
  </si>
  <si>
    <t>李荣凡</t>
  </si>
  <si>
    <t>寇一一</t>
  </si>
  <si>
    <t>黄圣梦</t>
  </si>
  <si>
    <t>2020年下半年青神县事业单位公开考试招聘工作人员面试总成绩及排名表（综合类）</t>
    <phoneticPr fontId="1" type="noConversion"/>
  </si>
  <si>
    <t xml:space="preserve">面试成绩 </t>
    <phoneticPr fontId="2" type="noConversion"/>
  </si>
  <si>
    <t>面试折合</t>
    <phoneticPr fontId="2" type="noConversion"/>
  </si>
  <si>
    <t>总成绩</t>
    <phoneticPr fontId="2" type="noConversion"/>
  </si>
  <si>
    <t>缺考</t>
    <phoneticPr fontId="1" type="noConversion"/>
  </si>
  <si>
    <t>放弃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</si>
</sst>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宋体"/>
      <family val="2"/>
      <scheme val="minor"/>
    </font>
    <font>
      <sz val="9"/>
      <name val="宋体"/>
      <family val="3"/>
      <charset val="134"/>
      <scheme val="minor"/>
    </font>
    <font>
      <sz val="9"/>
      <name val="宋体"/>
      <family val="3"/>
      <charset val="134"/>
    </font>
    <font>
      <sz val="11"/>
      <color indexed="8"/>
      <name val="方正小标宋简体"/>
      <family val="3"/>
      <charset val="134"/>
    </font>
    <font>
      <sz val="20"/>
      <name val="方正小标宋简体"/>
      <family val="3"/>
      <charset val="134"/>
    </font>
    <font>
      <sz val="14"/>
      <color indexed="8"/>
      <name val="黑体"/>
      <family val="3"/>
      <charset val="134"/>
    </font>
    <font>
      <sz val="12"/>
      <name val="黑体"/>
      <family val="3"/>
      <charset val="134"/>
    </font>
    <font>
      <sz val="10"/>
      <name val="Arial"/>
      <family val="2"/>
    </font>
  </fonts>
  <fills count="2">
    <fill>
      <patternFill patternType="none"/>
    </fill>
    <fill>
      <patternFill patternType="gray125"/>
    </fill>
  </fills>
  <borders count="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s>
  <cellStyleXfs count="2">
    <xf numFmtId="0" fontId="0" fillId="0" borderId="0">
      <alignment vertical="center"/>
    </xf>
    <xf numFmtId="0" fontId="7" fillId="0" borderId="0"/>
  </cellStyleXfs>
  <cellXfs count="15">
    <xf numFmtId="0" fontId="0" fillId="0" borderId="0" xfId="0">
      <alignment vertical="center"/>
    </xf>
    <xf numFmtId="2" fontId="0" fillId="0" borderId="1" xfId="0" applyNumberFormat="1" applyFill="1" applyBorder="1" applyAlignment="1">
      <alignment horizontal="center" vertical="center"/>
    </xf>
    <xf numFmtId="2" fontId="0" fillId="0" borderId="3" xfId="0" applyNumberFormat="1" applyFill="1" applyBorder="1" applyAlignment="1">
      <alignment horizontal="center" vertical="center"/>
    </xf>
    <xf numFmtId="0" fontId="0" fillId="0" borderId="2" xfId="0" applyFill="1" applyBorder="1" applyAlignment="1">
      <alignment horizontal="center" vertical="center"/>
    </xf>
    <xf numFmtId="0" fontId="0" fillId="0" borderId="0" xfId="0" applyFill="1">
      <alignment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2" fontId="0" fillId="0" borderId="2" xfId="0" applyNumberFormat="1" applyFill="1" applyBorder="1" applyAlignment="1">
      <alignment horizontal="center" vertical="center"/>
    </xf>
    <xf numFmtId="0" fontId="0" fillId="0" borderId="0" xfId="0" applyNumberFormat="1" applyFill="1">
      <alignment vertical="center"/>
    </xf>
    <xf numFmtId="0" fontId="6" fillId="0" borderId="1" xfId="0" applyNumberFormat="1" applyFont="1" applyFill="1" applyBorder="1" applyAlignment="1">
      <alignment horizontal="center" vertical="center" wrapText="1"/>
    </xf>
    <xf numFmtId="0" fontId="0" fillId="0" borderId="1" xfId="0" applyNumberFormat="1" applyFill="1" applyBorder="1" applyAlignment="1">
      <alignment horizontal="center" vertical="center"/>
    </xf>
    <xf numFmtId="0" fontId="6" fillId="0" borderId="4" xfId="0" applyNumberFormat="1" applyFont="1" applyFill="1" applyBorder="1" applyAlignment="1">
      <alignment horizontal="center" vertical="center" wrapText="1"/>
    </xf>
    <xf numFmtId="0" fontId="5" fillId="0" borderId="0" xfId="0" applyNumberFormat="1" applyFont="1" applyFill="1">
      <alignment vertical="center"/>
    </xf>
    <xf numFmtId="0" fontId="4" fillId="0" borderId="0" xfId="0" applyFont="1" applyFill="1" applyAlignment="1">
      <alignment horizontal="center" vertical="center"/>
    </xf>
    <xf numFmtId="0" fontId="3" fillId="0" borderId="0" xfId="0" applyFont="1" applyFill="1" applyAlignment="1">
      <alignment vertical="center"/>
    </xf>
  </cellXfs>
  <cellStyles count="2">
    <cellStyle name="Normal" xfId="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tabSelected="1" zoomScale="85" zoomScaleNormal="85" workbookViewId="0">
      <selection activeCell="O3" sqref="O3"/>
    </sheetView>
  </sheetViews>
  <sheetFormatPr defaultColWidth="9" defaultRowHeight="13.5" x14ac:dyDescent="0.15"/>
  <cols>
    <col min="1" max="1" width="5.5" style="8" bestFit="1" customWidth="1"/>
    <col min="2" max="2" width="9.25" style="4" bestFit="1" customWidth="1"/>
    <col min="3" max="3" width="38" style="4" bestFit="1" customWidth="1"/>
    <col min="4" max="4" width="11.375" style="8" customWidth="1"/>
    <col min="5" max="5" width="11.125" style="4" customWidth="1"/>
    <col min="6" max="6" width="8.5" style="4" customWidth="1"/>
    <col min="7" max="8" width="10.875" style="4" customWidth="1"/>
    <col min="9" max="9" width="7.5" style="4" bestFit="1" customWidth="1"/>
    <col min="10" max="10" width="7.5" style="4" customWidth="1"/>
    <col min="11" max="12" width="9.125" style="4" customWidth="1"/>
    <col min="13" max="13" width="11.375" style="4" customWidth="1"/>
    <col min="14" max="14" width="9.125" style="4" customWidth="1"/>
    <col min="15" max="15" width="7.875" style="8" customWidth="1"/>
    <col min="16" max="16384" width="9" style="4"/>
  </cols>
  <sheetData>
    <row r="1" spans="1:15" ht="18.75" x14ac:dyDescent="0.15">
      <c r="A1" s="12" t="s">
        <v>117</v>
      </c>
    </row>
    <row r="2" spans="1:15" ht="40.9" customHeight="1" x14ac:dyDescent="0.15">
      <c r="A2" s="13" t="s">
        <v>128</v>
      </c>
      <c r="B2" s="14"/>
      <c r="C2" s="14"/>
      <c r="D2" s="14"/>
      <c r="E2" s="14"/>
      <c r="F2" s="14"/>
      <c r="G2" s="14"/>
      <c r="H2" s="14"/>
      <c r="I2" s="14"/>
      <c r="J2" s="14"/>
      <c r="K2" s="14"/>
      <c r="L2" s="14"/>
      <c r="M2" s="14"/>
      <c r="N2" s="14"/>
      <c r="O2" s="14"/>
    </row>
    <row r="3" spans="1:15" ht="28.5" x14ac:dyDescent="0.15">
      <c r="A3" s="9" t="s">
        <v>0</v>
      </c>
      <c r="B3" s="5" t="s">
        <v>1</v>
      </c>
      <c r="C3" s="5" t="s">
        <v>2</v>
      </c>
      <c r="D3" s="9" t="s">
        <v>3</v>
      </c>
      <c r="E3" s="5" t="s">
        <v>4</v>
      </c>
      <c r="F3" s="5" t="s">
        <v>5</v>
      </c>
      <c r="G3" s="5" t="s">
        <v>115</v>
      </c>
      <c r="H3" s="5" t="s">
        <v>116</v>
      </c>
      <c r="I3" s="5" t="s">
        <v>112</v>
      </c>
      <c r="J3" s="5" t="s">
        <v>114</v>
      </c>
      <c r="K3" s="5" t="s">
        <v>113</v>
      </c>
      <c r="L3" s="6" t="s">
        <v>129</v>
      </c>
      <c r="M3" s="6" t="s">
        <v>130</v>
      </c>
      <c r="N3" s="6" t="s">
        <v>131</v>
      </c>
      <c r="O3" s="11" t="s">
        <v>6</v>
      </c>
    </row>
    <row r="4" spans="1:15" x14ac:dyDescent="0.15">
      <c r="A4" s="10">
        <v>1</v>
      </c>
      <c r="B4" s="1" t="s">
        <v>10</v>
      </c>
      <c r="C4" s="1" t="s">
        <v>8</v>
      </c>
      <c r="D4" s="10">
        <v>200702001</v>
      </c>
      <c r="E4" s="1">
        <v>74</v>
      </c>
      <c r="F4" s="1">
        <v>49</v>
      </c>
      <c r="G4" s="1">
        <v>123</v>
      </c>
      <c r="H4" s="1">
        <f t="shared" ref="H4:H35" si="0">G4*0.5</f>
        <v>61.5</v>
      </c>
      <c r="I4" s="1"/>
      <c r="J4" s="2">
        <f t="shared" ref="J4:J35" si="1">H4+I4</f>
        <v>61.5</v>
      </c>
      <c r="K4" s="2">
        <f t="shared" ref="K4:K35" si="2">J4*0.6</f>
        <v>36.9</v>
      </c>
      <c r="L4" s="7">
        <v>87.36</v>
      </c>
      <c r="M4" s="7">
        <f t="shared" ref="M4:M37" si="3">L4*0.4</f>
        <v>34.944000000000003</v>
      </c>
      <c r="N4" s="7">
        <f t="shared" ref="N4:N37" si="4">K4+M4</f>
        <v>71.843999999999994</v>
      </c>
      <c r="O4" s="3">
        <v>1</v>
      </c>
    </row>
    <row r="5" spans="1:15" x14ac:dyDescent="0.15">
      <c r="A5" s="10">
        <v>2</v>
      </c>
      <c r="B5" s="1" t="s">
        <v>7</v>
      </c>
      <c r="C5" s="1" t="s">
        <v>8</v>
      </c>
      <c r="D5" s="10">
        <v>200702001</v>
      </c>
      <c r="E5" s="1">
        <v>67.3</v>
      </c>
      <c r="F5" s="1">
        <v>57.5</v>
      </c>
      <c r="G5" s="1">
        <v>124.8</v>
      </c>
      <c r="H5" s="1">
        <f t="shared" si="0"/>
        <v>62.4</v>
      </c>
      <c r="I5" s="1"/>
      <c r="J5" s="2">
        <f t="shared" si="1"/>
        <v>62.4</v>
      </c>
      <c r="K5" s="2">
        <f t="shared" si="2"/>
        <v>37.44</v>
      </c>
      <c r="L5" s="7">
        <v>85.74</v>
      </c>
      <c r="M5" s="7">
        <f t="shared" si="3"/>
        <v>34.295999999999999</v>
      </c>
      <c r="N5" s="7">
        <f t="shared" si="4"/>
        <v>71.73599999999999</v>
      </c>
      <c r="O5" s="3">
        <v>2</v>
      </c>
    </row>
    <row r="6" spans="1:15" x14ac:dyDescent="0.15">
      <c r="A6" s="10">
        <v>3</v>
      </c>
      <c r="B6" s="1" t="s">
        <v>9</v>
      </c>
      <c r="C6" s="1" t="s">
        <v>8</v>
      </c>
      <c r="D6" s="10">
        <v>200702001</v>
      </c>
      <c r="E6" s="1">
        <v>69.2</v>
      </c>
      <c r="F6" s="1">
        <v>54.9</v>
      </c>
      <c r="G6" s="1">
        <v>124.1</v>
      </c>
      <c r="H6" s="1">
        <f t="shared" si="0"/>
        <v>62.05</v>
      </c>
      <c r="I6" s="1"/>
      <c r="J6" s="2">
        <f t="shared" si="1"/>
        <v>62.05</v>
      </c>
      <c r="K6" s="2">
        <f t="shared" si="2"/>
        <v>37.229999999999997</v>
      </c>
      <c r="L6" s="7">
        <v>84.98</v>
      </c>
      <c r="M6" s="7">
        <f t="shared" si="3"/>
        <v>33.992000000000004</v>
      </c>
      <c r="N6" s="7">
        <f t="shared" si="4"/>
        <v>71.222000000000008</v>
      </c>
      <c r="O6" s="3">
        <v>3</v>
      </c>
    </row>
    <row r="7" spans="1:15" x14ac:dyDescent="0.15">
      <c r="A7" s="10">
        <v>4</v>
      </c>
      <c r="B7" s="1" t="s">
        <v>11</v>
      </c>
      <c r="C7" s="1" t="s">
        <v>12</v>
      </c>
      <c r="D7" s="10">
        <v>200702002</v>
      </c>
      <c r="E7" s="1">
        <v>65.2</v>
      </c>
      <c r="F7" s="1">
        <v>69.3</v>
      </c>
      <c r="G7" s="1">
        <v>134.5</v>
      </c>
      <c r="H7" s="1">
        <f t="shared" si="0"/>
        <v>67.25</v>
      </c>
      <c r="I7" s="1"/>
      <c r="J7" s="2">
        <f t="shared" si="1"/>
        <v>67.25</v>
      </c>
      <c r="K7" s="2">
        <f t="shared" si="2"/>
        <v>40.35</v>
      </c>
      <c r="L7" s="7">
        <v>89.89</v>
      </c>
      <c r="M7" s="7">
        <f t="shared" si="3"/>
        <v>35.956000000000003</v>
      </c>
      <c r="N7" s="7">
        <f t="shared" si="4"/>
        <v>76.306000000000012</v>
      </c>
      <c r="O7" s="3">
        <v>1</v>
      </c>
    </row>
    <row r="8" spans="1:15" x14ac:dyDescent="0.15">
      <c r="A8" s="10">
        <v>5</v>
      </c>
      <c r="B8" s="1" t="s">
        <v>14</v>
      </c>
      <c r="C8" s="1" t="s">
        <v>12</v>
      </c>
      <c r="D8" s="10">
        <v>200702002</v>
      </c>
      <c r="E8" s="1">
        <v>71.400000000000006</v>
      </c>
      <c r="F8" s="1">
        <v>59.3</v>
      </c>
      <c r="G8" s="1">
        <v>130.69999999999999</v>
      </c>
      <c r="H8" s="1">
        <f t="shared" si="0"/>
        <v>65.349999999999994</v>
      </c>
      <c r="I8" s="1"/>
      <c r="J8" s="2">
        <f t="shared" si="1"/>
        <v>65.349999999999994</v>
      </c>
      <c r="K8" s="2">
        <f t="shared" si="2"/>
        <v>39.209999999999994</v>
      </c>
      <c r="L8" s="7">
        <v>88.72</v>
      </c>
      <c r="M8" s="7">
        <f t="shared" si="3"/>
        <v>35.488</v>
      </c>
      <c r="N8" s="7">
        <f t="shared" si="4"/>
        <v>74.697999999999993</v>
      </c>
      <c r="O8" s="3">
        <v>2</v>
      </c>
    </row>
    <row r="9" spans="1:15" x14ac:dyDescent="0.15">
      <c r="A9" s="10">
        <v>6</v>
      </c>
      <c r="B9" s="1" t="s">
        <v>13</v>
      </c>
      <c r="C9" s="1" t="s">
        <v>12</v>
      </c>
      <c r="D9" s="10">
        <v>200702002</v>
      </c>
      <c r="E9" s="1">
        <v>67.2</v>
      </c>
      <c r="F9" s="1">
        <v>65.7</v>
      </c>
      <c r="G9" s="1">
        <v>132.9</v>
      </c>
      <c r="H9" s="1">
        <f t="shared" si="0"/>
        <v>66.45</v>
      </c>
      <c r="I9" s="1"/>
      <c r="J9" s="2">
        <f t="shared" si="1"/>
        <v>66.45</v>
      </c>
      <c r="K9" s="2">
        <f t="shared" si="2"/>
        <v>39.869999999999997</v>
      </c>
      <c r="L9" s="7">
        <v>86.97</v>
      </c>
      <c r="M9" s="7">
        <f t="shared" si="3"/>
        <v>34.788000000000004</v>
      </c>
      <c r="N9" s="7">
        <f t="shared" si="4"/>
        <v>74.658000000000001</v>
      </c>
      <c r="O9" s="3">
        <v>3</v>
      </c>
    </row>
    <row r="10" spans="1:15" x14ac:dyDescent="0.15">
      <c r="A10" s="10">
        <v>7</v>
      </c>
      <c r="B10" s="1" t="s">
        <v>15</v>
      </c>
      <c r="C10" s="1" t="s">
        <v>12</v>
      </c>
      <c r="D10" s="10">
        <v>200702002</v>
      </c>
      <c r="E10" s="1">
        <v>64.5</v>
      </c>
      <c r="F10" s="1">
        <v>58.2</v>
      </c>
      <c r="G10" s="1">
        <v>122.7</v>
      </c>
      <c r="H10" s="1">
        <f t="shared" si="0"/>
        <v>61.35</v>
      </c>
      <c r="I10" s="1">
        <v>4</v>
      </c>
      <c r="J10" s="2">
        <f t="shared" si="1"/>
        <v>65.349999999999994</v>
      </c>
      <c r="K10" s="2">
        <f t="shared" si="2"/>
        <v>39.209999999999994</v>
      </c>
      <c r="L10" s="7">
        <v>86.24</v>
      </c>
      <c r="M10" s="7">
        <f t="shared" si="3"/>
        <v>34.496000000000002</v>
      </c>
      <c r="N10" s="7">
        <f t="shared" si="4"/>
        <v>73.705999999999989</v>
      </c>
      <c r="O10" s="3">
        <v>4</v>
      </c>
    </row>
    <row r="11" spans="1:15" x14ac:dyDescent="0.15">
      <c r="A11" s="10">
        <v>8</v>
      </c>
      <c r="B11" s="1" t="s">
        <v>16</v>
      </c>
      <c r="C11" s="1" t="s">
        <v>17</v>
      </c>
      <c r="D11" s="10">
        <v>200702003</v>
      </c>
      <c r="E11" s="1">
        <v>60.4</v>
      </c>
      <c r="F11" s="1">
        <v>61.8</v>
      </c>
      <c r="G11" s="1">
        <v>122.2</v>
      </c>
      <c r="H11" s="1">
        <f t="shared" si="0"/>
        <v>61.1</v>
      </c>
      <c r="I11" s="1"/>
      <c r="J11" s="2">
        <f t="shared" si="1"/>
        <v>61.1</v>
      </c>
      <c r="K11" s="2">
        <f t="shared" si="2"/>
        <v>36.659999999999997</v>
      </c>
      <c r="L11" s="7">
        <v>89</v>
      </c>
      <c r="M11" s="7">
        <f t="shared" si="3"/>
        <v>35.6</v>
      </c>
      <c r="N11" s="7">
        <f t="shared" si="4"/>
        <v>72.259999999999991</v>
      </c>
      <c r="O11" s="3">
        <v>1</v>
      </c>
    </row>
    <row r="12" spans="1:15" x14ac:dyDescent="0.15">
      <c r="A12" s="10">
        <v>9</v>
      </c>
      <c r="B12" s="1" t="s">
        <v>18</v>
      </c>
      <c r="C12" s="1" t="s">
        <v>17</v>
      </c>
      <c r="D12" s="10">
        <v>200702003</v>
      </c>
      <c r="E12" s="1">
        <v>59.8</v>
      </c>
      <c r="F12" s="1">
        <v>53.9</v>
      </c>
      <c r="G12" s="1">
        <v>113.7</v>
      </c>
      <c r="H12" s="1">
        <f t="shared" si="0"/>
        <v>56.85</v>
      </c>
      <c r="I12" s="1"/>
      <c r="J12" s="2">
        <f t="shared" si="1"/>
        <v>56.85</v>
      </c>
      <c r="K12" s="2">
        <f t="shared" si="2"/>
        <v>34.11</v>
      </c>
      <c r="L12" s="7">
        <v>88.26</v>
      </c>
      <c r="M12" s="7">
        <f t="shared" si="3"/>
        <v>35.304000000000002</v>
      </c>
      <c r="N12" s="7">
        <f t="shared" si="4"/>
        <v>69.414000000000001</v>
      </c>
      <c r="O12" s="3">
        <v>2</v>
      </c>
    </row>
    <row r="13" spans="1:15" x14ac:dyDescent="0.15">
      <c r="A13" s="10">
        <v>10</v>
      </c>
      <c r="B13" s="1" t="s">
        <v>19</v>
      </c>
      <c r="C13" s="1" t="s">
        <v>17</v>
      </c>
      <c r="D13" s="10">
        <v>200702003</v>
      </c>
      <c r="E13" s="1">
        <v>49.8</v>
      </c>
      <c r="F13" s="1">
        <v>57.7</v>
      </c>
      <c r="G13" s="1">
        <v>107.5</v>
      </c>
      <c r="H13" s="1">
        <f t="shared" si="0"/>
        <v>53.75</v>
      </c>
      <c r="I13" s="1"/>
      <c r="J13" s="2">
        <f t="shared" si="1"/>
        <v>53.75</v>
      </c>
      <c r="K13" s="2">
        <f t="shared" si="2"/>
        <v>32.25</v>
      </c>
      <c r="L13" s="7">
        <v>88.78</v>
      </c>
      <c r="M13" s="7">
        <f t="shared" si="3"/>
        <v>35.512</v>
      </c>
      <c r="N13" s="7">
        <f t="shared" si="4"/>
        <v>67.762</v>
      </c>
      <c r="O13" s="3">
        <v>3</v>
      </c>
    </row>
    <row r="14" spans="1:15" x14ac:dyDescent="0.15">
      <c r="A14" s="10">
        <v>11</v>
      </c>
      <c r="B14" s="1" t="s">
        <v>20</v>
      </c>
      <c r="C14" s="1" t="s">
        <v>21</v>
      </c>
      <c r="D14" s="10">
        <v>200702004</v>
      </c>
      <c r="E14" s="1">
        <v>77.5</v>
      </c>
      <c r="F14" s="1">
        <v>44.4</v>
      </c>
      <c r="G14" s="1">
        <v>121.9</v>
      </c>
      <c r="H14" s="1">
        <f t="shared" si="0"/>
        <v>60.95</v>
      </c>
      <c r="I14" s="1"/>
      <c r="J14" s="2">
        <f t="shared" si="1"/>
        <v>60.95</v>
      </c>
      <c r="K14" s="2">
        <f t="shared" si="2"/>
        <v>36.57</v>
      </c>
      <c r="L14" s="7">
        <v>87.4</v>
      </c>
      <c r="M14" s="7">
        <f t="shared" si="3"/>
        <v>34.96</v>
      </c>
      <c r="N14" s="7">
        <f t="shared" si="4"/>
        <v>71.53</v>
      </c>
      <c r="O14" s="3">
        <v>1</v>
      </c>
    </row>
    <row r="15" spans="1:15" x14ac:dyDescent="0.15">
      <c r="A15" s="10">
        <v>12</v>
      </c>
      <c r="B15" s="1" t="s">
        <v>18</v>
      </c>
      <c r="C15" s="1" t="s">
        <v>21</v>
      </c>
      <c r="D15" s="10">
        <v>200702004</v>
      </c>
      <c r="E15" s="1">
        <v>60.3</v>
      </c>
      <c r="F15" s="1">
        <v>53.1</v>
      </c>
      <c r="G15" s="1">
        <v>113.4</v>
      </c>
      <c r="H15" s="1">
        <f t="shared" si="0"/>
        <v>56.7</v>
      </c>
      <c r="I15" s="1"/>
      <c r="J15" s="2">
        <f t="shared" si="1"/>
        <v>56.7</v>
      </c>
      <c r="K15" s="2">
        <f t="shared" si="2"/>
        <v>34.020000000000003</v>
      </c>
      <c r="L15" s="7">
        <v>85.89</v>
      </c>
      <c r="M15" s="7">
        <f t="shared" si="3"/>
        <v>34.356000000000002</v>
      </c>
      <c r="N15" s="7">
        <f t="shared" si="4"/>
        <v>68.376000000000005</v>
      </c>
      <c r="O15" s="3">
        <v>2</v>
      </c>
    </row>
    <row r="16" spans="1:15" x14ac:dyDescent="0.15">
      <c r="A16" s="10">
        <v>13</v>
      </c>
      <c r="B16" s="1" t="s">
        <v>22</v>
      </c>
      <c r="C16" s="1" t="s">
        <v>23</v>
      </c>
      <c r="D16" s="10">
        <v>200702005</v>
      </c>
      <c r="E16" s="1">
        <v>79.599999999999994</v>
      </c>
      <c r="F16" s="1">
        <v>63.5</v>
      </c>
      <c r="G16" s="1">
        <v>143.1</v>
      </c>
      <c r="H16" s="1">
        <f t="shared" si="0"/>
        <v>71.55</v>
      </c>
      <c r="I16" s="1"/>
      <c r="J16" s="2">
        <f t="shared" si="1"/>
        <v>71.55</v>
      </c>
      <c r="K16" s="2">
        <f t="shared" si="2"/>
        <v>42.93</v>
      </c>
      <c r="L16" s="7">
        <v>88.22</v>
      </c>
      <c r="M16" s="7">
        <f t="shared" si="3"/>
        <v>35.288000000000004</v>
      </c>
      <c r="N16" s="7">
        <f t="shared" si="4"/>
        <v>78.218000000000004</v>
      </c>
      <c r="O16" s="3">
        <v>1</v>
      </c>
    </row>
    <row r="17" spans="1:15" x14ac:dyDescent="0.15">
      <c r="A17" s="10">
        <v>14</v>
      </c>
      <c r="B17" s="1" t="s">
        <v>24</v>
      </c>
      <c r="C17" s="1" t="s">
        <v>23</v>
      </c>
      <c r="D17" s="10">
        <v>200702005</v>
      </c>
      <c r="E17" s="1">
        <v>80.900000000000006</v>
      </c>
      <c r="F17" s="1">
        <v>58</v>
      </c>
      <c r="G17" s="1">
        <v>138.9</v>
      </c>
      <c r="H17" s="1">
        <f t="shared" si="0"/>
        <v>69.45</v>
      </c>
      <c r="I17" s="1"/>
      <c r="J17" s="2">
        <f t="shared" si="1"/>
        <v>69.45</v>
      </c>
      <c r="K17" s="2">
        <f t="shared" si="2"/>
        <v>41.67</v>
      </c>
      <c r="L17" s="7">
        <v>86.12</v>
      </c>
      <c r="M17" s="7">
        <f t="shared" si="3"/>
        <v>34.448</v>
      </c>
      <c r="N17" s="7">
        <f t="shared" si="4"/>
        <v>76.117999999999995</v>
      </c>
      <c r="O17" s="3">
        <v>2</v>
      </c>
    </row>
    <row r="18" spans="1:15" x14ac:dyDescent="0.15">
      <c r="A18" s="10">
        <v>15</v>
      </c>
      <c r="B18" s="1" t="s">
        <v>25</v>
      </c>
      <c r="C18" s="1" t="s">
        <v>23</v>
      </c>
      <c r="D18" s="10">
        <v>200702005</v>
      </c>
      <c r="E18" s="1">
        <v>68.5</v>
      </c>
      <c r="F18" s="1">
        <v>68.400000000000006</v>
      </c>
      <c r="G18" s="1">
        <v>136.9</v>
      </c>
      <c r="H18" s="1">
        <f t="shared" si="0"/>
        <v>68.45</v>
      </c>
      <c r="I18" s="1"/>
      <c r="J18" s="2">
        <f t="shared" si="1"/>
        <v>68.45</v>
      </c>
      <c r="K18" s="2">
        <f t="shared" si="2"/>
        <v>41.07</v>
      </c>
      <c r="L18" s="7">
        <v>87.45</v>
      </c>
      <c r="M18" s="7">
        <f t="shared" si="3"/>
        <v>34.980000000000004</v>
      </c>
      <c r="N18" s="7">
        <f t="shared" si="4"/>
        <v>76.050000000000011</v>
      </c>
      <c r="O18" s="3">
        <v>3</v>
      </c>
    </row>
    <row r="19" spans="1:15" x14ac:dyDescent="0.15">
      <c r="A19" s="10">
        <v>16</v>
      </c>
      <c r="B19" s="1" t="s">
        <v>27</v>
      </c>
      <c r="C19" s="1" t="s">
        <v>28</v>
      </c>
      <c r="D19" s="10">
        <v>200702006</v>
      </c>
      <c r="E19" s="1">
        <v>71.3</v>
      </c>
      <c r="F19" s="1">
        <v>66.2</v>
      </c>
      <c r="G19" s="1">
        <v>137.5</v>
      </c>
      <c r="H19" s="1">
        <f t="shared" si="0"/>
        <v>68.75</v>
      </c>
      <c r="I19" s="1"/>
      <c r="J19" s="2">
        <f t="shared" si="1"/>
        <v>68.75</v>
      </c>
      <c r="K19" s="2">
        <f t="shared" si="2"/>
        <v>41.25</v>
      </c>
      <c r="L19" s="7">
        <v>89.18</v>
      </c>
      <c r="M19" s="7">
        <f t="shared" si="3"/>
        <v>35.672000000000004</v>
      </c>
      <c r="N19" s="7">
        <f t="shared" si="4"/>
        <v>76.921999999999997</v>
      </c>
      <c r="O19" s="3">
        <v>1</v>
      </c>
    </row>
    <row r="20" spans="1:15" x14ac:dyDescent="0.15">
      <c r="A20" s="10">
        <v>17</v>
      </c>
      <c r="B20" s="1" t="s">
        <v>30</v>
      </c>
      <c r="C20" s="1" t="s">
        <v>28</v>
      </c>
      <c r="D20" s="10">
        <v>200702006</v>
      </c>
      <c r="E20" s="1">
        <v>65.599999999999994</v>
      </c>
      <c r="F20" s="1">
        <v>63.1</v>
      </c>
      <c r="G20" s="1">
        <v>128.69999999999999</v>
      </c>
      <c r="H20" s="1">
        <f t="shared" si="0"/>
        <v>64.349999999999994</v>
      </c>
      <c r="I20" s="1"/>
      <c r="J20" s="2">
        <f t="shared" si="1"/>
        <v>64.349999999999994</v>
      </c>
      <c r="K20" s="2">
        <f t="shared" si="2"/>
        <v>38.609999999999992</v>
      </c>
      <c r="L20" s="7">
        <v>89.46</v>
      </c>
      <c r="M20" s="7">
        <f t="shared" si="3"/>
        <v>35.783999999999999</v>
      </c>
      <c r="N20" s="7">
        <f t="shared" si="4"/>
        <v>74.393999999999991</v>
      </c>
      <c r="O20" s="3">
        <v>2</v>
      </c>
    </row>
    <row r="21" spans="1:15" x14ac:dyDescent="0.15">
      <c r="A21" s="10">
        <v>18</v>
      </c>
      <c r="B21" s="1" t="s">
        <v>29</v>
      </c>
      <c r="C21" s="1" t="s">
        <v>28</v>
      </c>
      <c r="D21" s="10">
        <v>200702006</v>
      </c>
      <c r="E21" s="1">
        <v>64.7</v>
      </c>
      <c r="F21" s="1">
        <v>64.7</v>
      </c>
      <c r="G21" s="1">
        <v>129.4</v>
      </c>
      <c r="H21" s="1">
        <f t="shared" si="0"/>
        <v>64.7</v>
      </c>
      <c r="I21" s="1"/>
      <c r="J21" s="2">
        <f t="shared" si="1"/>
        <v>64.7</v>
      </c>
      <c r="K21" s="2">
        <f t="shared" si="2"/>
        <v>38.82</v>
      </c>
      <c r="L21" s="7">
        <v>87.42</v>
      </c>
      <c r="M21" s="7">
        <f t="shared" si="3"/>
        <v>34.968000000000004</v>
      </c>
      <c r="N21" s="7">
        <f t="shared" si="4"/>
        <v>73.788000000000011</v>
      </c>
      <c r="O21" s="3">
        <v>3</v>
      </c>
    </row>
    <row r="22" spans="1:15" x14ac:dyDescent="0.15">
      <c r="A22" s="10">
        <v>19</v>
      </c>
      <c r="B22" s="1" t="s">
        <v>33</v>
      </c>
      <c r="C22" s="1" t="s">
        <v>32</v>
      </c>
      <c r="D22" s="10">
        <v>200702007</v>
      </c>
      <c r="E22" s="1">
        <v>68.8</v>
      </c>
      <c r="F22" s="1">
        <v>56.2</v>
      </c>
      <c r="G22" s="1">
        <v>125</v>
      </c>
      <c r="H22" s="1">
        <f t="shared" si="0"/>
        <v>62.5</v>
      </c>
      <c r="I22" s="1"/>
      <c r="J22" s="2">
        <f t="shared" si="1"/>
        <v>62.5</v>
      </c>
      <c r="K22" s="2">
        <f t="shared" si="2"/>
        <v>37.5</v>
      </c>
      <c r="L22" s="7">
        <v>86.65</v>
      </c>
      <c r="M22" s="7">
        <f t="shared" si="3"/>
        <v>34.660000000000004</v>
      </c>
      <c r="N22" s="7">
        <f t="shared" si="4"/>
        <v>72.16</v>
      </c>
      <c r="O22" s="3">
        <v>1</v>
      </c>
    </row>
    <row r="23" spans="1:15" x14ac:dyDescent="0.15">
      <c r="A23" s="10">
        <v>20</v>
      </c>
      <c r="B23" s="1" t="s">
        <v>31</v>
      </c>
      <c r="C23" s="1" t="s">
        <v>32</v>
      </c>
      <c r="D23" s="10">
        <v>200702007</v>
      </c>
      <c r="E23" s="1">
        <v>60.6</v>
      </c>
      <c r="F23" s="1">
        <v>65.3</v>
      </c>
      <c r="G23" s="1">
        <v>125.9</v>
      </c>
      <c r="H23" s="1">
        <f t="shared" si="0"/>
        <v>62.95</v>
      </c>
      <c r="I23" s="1"/>
      <c r="J23" s="2">
        <f t="shared" si="1"/>
        <v>62.95</v>
      </c>
      <c r="K23" s="2">
        <f t="shared" si="2"/>
        <v>37.770000000000003</v>
      </c>
      <c r="L23" s="7">
        <v>85.94</v>
      </c>
      <c r="M23" s="7">
        <f t="shared" si="3"/>
        <v>34.375999999999998</v>
      </c>
      <c r="N23" s="7">
        <f t="shared" si="4"/>
        <v>72.146000000000001</v>
      </c>
      <c r="O23" s="3">
        <v>2</v>
      </c>
    </row>
    <row r="24" spans="1:15" x14ac:dyDescent="0.15">
      <c r="A24" s="10">
        <v>21</v>
      </c>
      <c r="B24" s="1" t="s">
        <v>34</v>
      </c>
      <c r="C24" s="1" t="s">
        <v>35</v>
      </c>
      <c r="D24" s="10">
        <v>200702008</v>
      </c>
      <c r="E24" s="1">
        <v>61.8</v>
      </c>
      <c r="F24" s="1">
        <v>59.1</v>
      </c>
      <c r="G24" s="1">
        <v>120.9</v>
      </c>
      <c r="H24" s="1">
        <f t="shared" si="0"/>
        <v>60.45</v>
      </c>
      <c r="I24" s="1"/>
      <c r="J24" s="2">
        <f t="shared" si="1"/>
        <v>60.45</v>
      </c>
      <c r="K24" s="2">
        <f t="shared" si="2"/>
        <v>36.270000000000003</v>
      </c>
      <c r="L24" s="7">
        <v>89.43</v>
      </c>
      <c r="M24" s="7">
        <f t="shared" si="3"/>
        <v>35.772000000000006</v>
      </c>
      <c r="N24" s="7">
        <f t="shared" si="4"/>
        <v>72.042000000000002</v>
      </c>
      <c r="O24" s="3">
        <v>1</v>
      </c>
    </row>
    <row r="25" spans="1:15" x14ac:dyDescent="0.15">
      <c r="A25" s="10">
        <v>22</v>
      </c>
      <c r="B25" s="1" t="s">
        <v>36</v>
      </c>
      <c r="C25" s="1" t="s">
        <v>35</v>
      </c>
      <c r="D25" s="10">
        <v>200702008</v>
      </c>
      <c r="E25" s="1">
        <v>59.3</v>
      </c>
      <c r="F25" s="1">
        <v>59.9</v>
      </c>
      <c r="G25" s="1">
        <v>119.2</v>
      </c>
      <c r="H25" s="1">
        <f t="shared" si="0"/>
        <v>59.6</v>
      </c>
      <c r="I25" s="1"/>
      <c r="J25" s="2">
        <f t="shared" si="1"/>
        <v>59.6</v>
      </c>
      <c r="K25" s="2">
        <f t="shared" si="2"/>
        <v>35.76</v>
      </c>
      <c r="L25" s="7">
        <v>86.64</v>
      </c>
      <c r="M25" s="7">
        <f t="shared" si="3"/>
        <v>34.655999999999999</v>
      </c>
      <c r="N25" s="7">
        <f t="shared" si="4"/>
        <v>70.415999999999997</v>
      </c>
      <c r="O25" s="3">
        <v>2</v>
      </c>
    </row>
    <row r="26" spans="1:15" x14ac:dyDescent="0.15">
      <c r="A26" s="10">
        <v>23</v>
      </c>
      <c r="B26" s="1" t="s">
        <v>37</v>
      </c>
      <c r="C26" s="1" t="s">
        <v>35</v>
      </c>
      <c r="D26" s="10">
        <v>200702008</v>
      </c>
      <c r="E26" s="1">
        <v>60.7</v>
      </c>
      <c r="F26" s="1">
        <v>57.2</v>
      </c>
      <c r="G26" s="1">
        <v>117.9</v>
      </c>
      <c r="H26" s="1">
        <f t="shared" si="0"/>
        <v>58.95</v>
      </c>
      <c r="I26" s="1"/>
      <c r="J26" s="2">
        <f t="shared" si="1"/>
        <v>58.95</v>
      </c>
      <c r="K26" s="2">
        <f t="shared" si="2"/>
        <v>35.369999999999997</v>
      </c>
      <c r="L26" s="7">
        <v>86.18</v>
      </c>
      <c r="M26" s="7">
        <f t="shared" si="3"/>
        <v>34.472000000000001</v>
      </c>
      <c r="N26" s="7">
        <f t="shared" si="4"/>
        <v>69.841999999999999</v>
      </c>
      <c r="O26" s="3">
        <v>3</v>
      </c>
    </row>
    <row r="27" spans="1:15" x14ac:dyDescent="0.15">
      <c r="A27" s="10">
        <v>24</v>
      </c>
      <c r="B27" s="1" t="s">
        <v>38</v>
      </c>
      <c r="C27" s="1" t="s">
        <v>39</v>
      </c>
      <c r="D27" s="10">
        <v>200702009</v>
      </c>
      <c r="E27" s="1">
        <v>65.900000000000006</v>
      </c>
      <c r="F27" s="1">
        <v>63.2</v>
      </c>
      <c r="G27" s="1">
        <v>129.1</v>
      </c>
      <c r="H27" s="1">
        <f t="shared" si="0"/>
        <v>64.55</v>
      </c>
      <c r="I27" s="1"/>
      <c r="J27" s="2">
        <f t="shared" si="1"/>
        <v>64.55</v>
      </c>
      <c r="K27" s="2">
        <f t="shared" si="2"/>
        <v>38.729999999999997</v>
      </c>
      <c r="L27" s="7">
        <v>86.72</v>
      </c>
      <c r="M27" s="7">
        <f t="shared" si="3"/>
        <v>34.688000000000002</v>
      </c>
      <c r="N27" s="7">
        <f t="shared" si="4"/>
        <v>73.418000000000006</v>
      </c>
      <c r="O27" s="3">
        <v>1</v>
      </c>
    </row>
    <row r="28" spans="1:15" x14ac:dyDescent="0.15">
      <c r="A28" s="10">
        <v>25</v>
      </c>
      <c r="B28" s="1" t="s">
        <v>118</v>
      </c>
      <c r="C28" s="1" t="s">
        <v>39</v>
      </c>
      <c r="D28" s="10">
        <v>200702009</v>
      </c>
      <c r="E28" s="1">
        <v>60.1</v>
      </c>
      <c r="F28" s="1">
        <v>52.1</v>
      </c>
      <c r="G28" s="1">
        <v>112.2</v>
      </c>
      <c r="H28" s="1">
        <f t="shared" si="0"/>
        <v>56.1</v>
      </c>
      <c r="I28" s="1"/>
      <c r="J28" s="2">
        <f t="shared" si="1"/>
        <v>56.1</v>
      </c>
      <c r="K28" s="2">
        <f t="shared" si="2"/>
        <v>33.659999999999997</v>
      </c>
      <c r="L28" s="7">
        <v>85.86</v>
      </c>
      <c r="M28" s="7">
        <f t="shared" si="3"/>
        <v>34.344000000000001</v>
      </c>
      <c r="N28" s="7">
        <f t="shared" si="4"/>
        <v>68.003999999999991</v>
      </c>
      <c r="O28" s="3">
        <v>2</v>
      </c>
    </row>
    <row r="29" spans="1:15" x14ac:dyDescent="0.15">
      <c r="A29" s="10">
        <v>26</v>
      </c>
      <c r="B29" s="1" t="s">
        <v>119</v>
      </c>
      <c r="C29" s="1" t="s">
        <v>39</v>
      </c>
      <c r="D29" s="10">
        <v>200702009</v>
      </c>
      <c r="E29" s="1">
        <v>65</v>
      </c>
      <c r="F29" s="1">
        <v>44.4</v>
      </c>
      <c r="G29" s="1">
        <v>109.4</v>
      </c>
      <c r="H29" s="1">
        <f t="shared" si="0"/>
        <v>54.7</v>
      </c>
      <c r="I29" s="1"/>
      <c r="J29" s="2">
        <f t="shared" si="1"/>
        <v>54.7</v>
      </c>
      <c r="K29" s="2">
        <f t="shared" si="2"/>
        <v>32.82</v>
      </c>
      <c r="L29" s="7">
        <v>84.56</v>
      </c>
      <c r="M29" s="7">
        <f t="shared" si="3"/>
        <v>33.824000000000005</v>
      </c>
      <c r="N29" s="7">
        <f t="shared" si="4"/>
        <v>66.644000000000005</v>
      </c>
      <c r="O29" s="3">
        <v>3</v>
      </c>
    </row>
    <row r="30" spans="1:15" x14ac:dyDescent="0.15">
      <c r="A30" s="10">
        <v>27</v>
      </c>
      <c r="B30" s="1" t="s">
        <v>40</v>
      </c>
      <c r="C30" s="1" t="s">
        <v>41</v>
      </c>
      <c r="D30" s="10">
        <v>200702010</v>
      </c>
      <c r="E30" s="1">
        <v>64.7</v>
      </c>
      <c r="F30" s="1">
        <v>47.1</v>
      </c>
      <c r="G30" s="1">
        <v>111.8</v>
      </c>
      <c r="H30" s="1">
        <f t="shared" si="0"/>
        <v>55.9</v>
      </c>
      <c r="I30" s="1"/>
      <c r="J30" s="2">
        <f t="shared" si="1"/>
        <v>55.9</v>
      </c>
      <c r="K30" s="2">
        <f t="shared" si="2"/>
        <v>33.54</v>
      </c>
      <c r="L30" s="7">
        <v>89.12</v>
      </c>
      <c r="M30" s="7">
        <f t="shared" si="3"/>
        <v>35.648000000000003</v>
      </c>
      <c r="N30" s="7">
        <f t="shared" si="4"/>
        <v>69.188000000000002</v>
      </c>
      <c r="O30" s="3">
        <v>1</v>
      </c>
    </row>
    <row r="31" spans="1:15" x14ac:dyDescent="0.15">
      <c r="A31" s="10">
        <v>28</v>
      </c>
      <c r="B31" s="1" t="s">
        <v>42</v>
      </c>
      <c r="C31" s="1" t="s">
        <v>41</v>
      </c>
      <c r="D31" s="10">
        <v>200702010</v>
      </c>
      <c r="E31" s="1">
        <v>56.6</v>
      </c>
      <c r="F31" s="1">
        <v>52.2</v>
      </c>
      <c r="G31" s="1">
        <v>108.8</v>
      </c>
      <c r="H31" s="1">
        <f t="shared" si="0"/>
        <v>54.4</v>
      </c>
      <c r="I31" s="1"/>
      <c r="J31" s="2">
        <f t="shared" si="1"/>
        <v>54.4</v>
      </c>
      <c r="K31" s="2">
        <f t="shared" si="2"/>
        <v>32.64</v>
      </c>
      <c r="L31" s="7">
        <v>91.2</v>
      </c>
      <c r="M31" s="7">
        <f t="shared" si="3"/>
        <v>36.480000000000004</v>
      </c>
      <c r="N31" s="7">
        <f t="shared" si="4"/>
        <v>69.12</v>
      </c>
      <c r="O31" s="3">
        <v>2</v>
      </c>
    </row>
    <row r="32" spans="1:15" x14ac:dyDescent="0.15">
      <c r="A32" s="10">
        <v>29</v>
      </c>
      <c r="B32" s="1" t="s">
        <v>120</v>
      </c>
      <c r="C32" s="1" t="s">
        <v>41</v>
      </c>
      <c r="D32" s="10">
        <v>200702010</v>
      </c>
      <c r="E32" s="1">
        <v>59.1</v>
      </c>
      <c r="F32" s="1">
        <v>45.7</v>
      </c>
      <c r="G32" s="1">
        <v>104.8</v>
      </c>
      <c r="H32" s="1">
        <f t="shared" si="0"/>
        <v>52.4</v>
      </c>
      <c r="I32" s="1"/>
      <c r="J32" s="2">
        <f t="shared" si="1"/>
        <v>52.4</v>
      </c>
      <c r="K32" s="2">
        <f t="shared" si="2"/>
        <v>31.439999999999998</v>
      </c>
      <c r="L32" s="7">
        <v>86.2</v>
      </c>
      <c r="M32" s="7">
        <f t="shared" si="3"/>
        <v>34.480000000000004</v>
      </c>
      <c r="N32" s="7">
        <f t="shared" si="4"/>
        <v>65.92</v>
      </c>
      <c r="O32" s="3">
        <v>3</v>
      </c>
    </row>
    <row r="33" spans="1:15" x14ac:dyDescent="0.15">
      <c r="A33" s="10">
        <v>30</v>
      </c>
      <c r="B33" s="1" t="s">
        <v>43</v>
      </c>
      <c r="C33" s="1" t="s">
        <v>44</v>
      </c>
      <c r="D33" s="10">
        <v>200702011</v>
      </c>
      <c r="E33" s="1">
        <v>55.3</v>
      </c>
      <c r="F33" s="1">
        <v>61.9</v>
      </c>
      <c r="G33" s="1">
        <v>117.2</v>
      </c>
      <c r="H33" s="1">
        <f t="shared" si="0"/>
        <v>58.6</v>
      </c>
      <c r="I33" s="1"/>
      <c r="J33" s="2">
        <f t="shared" si="1"/>
        <v>58.6</v>
      </c>
      <c r="K33" s="2">
        <f t="shared" si="2"/>
        <v>35.159999999999997</v>
      </c>
      <c r="L33" s="7">
        <v>87.14</v>
      </c>
      <c r="M33" s="7">
        <f t="shared" si="3"/>
        <v>34.856000000000002</v>
      </c>
      <c r="N33" s="7">
        <f t="shared" si="4"/>
        <v>70.015999999999991</v>
      </c>
      <c r="O33" s="3">
        <v>1</v>
      </c>
    </row>
    <row r="34" spans="1:15" x14ac:dyDescent="0.15">
      <c r="A34" s="10">
        <v>31</v>
      </c>
      <c r="B34" s="1" t="s">
        <v>45</v>
      </c>
      <c r="C34" s="1" t="s">
        <v>44</v>
      </c>
      <c r="D34" s="10">
        <v>200702011</v>
      </c>
      <c r="E34" s="1">
        <v>48.7</v>
      </c>
      <c r="F34" s="1">
        <v>43.6</v>
      </c>
      <c r="G34" s="1">
        <v>92.3</v>
      </c>
      <c r="H34" s="1">
        <f t="shared" si="0"/>
        <v>46.15</v>
      </c>
      <c r="I34" s="1"/>
      <c r="J34" s="2">
        <f t="shared" si="1"/>
        <v>46.15</v>
      </c>
      <c r="K34" s="2">
        <f t="shared" si="2"/>
        <v>27.689999999999998</v>
      </c>
      <c r="L34" s="7">
        <v>86.14</v>
      </c>
      <c r="M34" s="7">
        <f t="shared" si="3"/>
        <v>34.456000000000003</v>
      </c>
      <c r="N34" s="7">
        <f t="shared" si="4"/>
        <v>62.146000000000001</v>
      </c>
      <c r="O34" s="3">
        <v>2</v>
      </c>
    </row>
    <row r="35" spans="1:15" x14ac:dyDescent="0.15">
      <c r="A35" s="10">
        <v>32</v>
      </c>
      <c r="B35" s="1" t="s">
        <v>46</v>
      </c>
      <c r="C35" s="1" t="s">
        <v>44</v>
      </c>
      <c r="D35" s="10">
        <v>200702011</v>
      </c>
      <c r="E35" s="1">
        <v>47.1</v>
      </c>
      <c r="F35" s="1">
        <v>28.2</v>
      </c>
      <c r="G35" s="1">
        <v>75.3</v>
      </c>
      <c r="H35" s="1">
        <f t="shared" si="0"/>
        <v>37.65</v>
      </c>
      <c r="I35" s="1"/>
      <c r="J35" s="2">
        <f t="shared" si="1"/>
        <v>37.65</v>
      </c>
      <c r="K35" s="2">
        <f t="shared" si="2"/>
        <v>22.59</v>
      </c>
      <c r="L35" s="7">
        <v>88.72</v>
      </c>
      <c r="M35" s="7">
        <f t="shared" si="3"/>
        <v>35.488</v>
      </c>
      <c r="N35" s="7">
        <f t="shared" si="4"/>
        <v>58.078000000000003</v>
      </c>
      <c r="O35" s="3">
        <v>3</v>
      </c>
    </row>
    <row r="36" spans="1:15" x14ac:dyDescent="0.15">
      <c r="A36" s="10">
        <v>33</v>
      </c>
      <c r="B36" s="1" t="s">
        <v>47</v>
      </c>
      <c r="C36" s="1" t="s">
        <v>48</v>
      </c>
      <c r="D36" s="10">
        <v>200702012</v>
      </c>
      <c r="E36" s="1">
        <v>72.3</v>
      </c>
      <c r="F36" s="1">
        <v>69.400000000000006</v>
      </c>
      <c r="G36" s="1">
        <v>141.69999999999999</v>
      </c>
      <c r="H36" s="1">
        <f t="shared" ref="H36:H67" si="5">G36*0.5</f>
        <v>70.849999999999994</v>
      </c>
      <c r="I36" s="1"/>
      <c r="J36" s="2">
        <f t="shared" ref="J36:J67" si="6">H36+I36</f>
        <v>70.849999999999994</v>
      </c>
      <c r="K36" s="2">
        <f t="shared" ref="K36:K67" si="7">J36*0.6</f>
        <v>42.51</v>
      </c>
      <c r="L36" s="7">
        <v>91.88</v>
      </c>
      <c r="M36" s="7">
        <f t="shared" si="3"/>
        <v>36.752000000000002</v>
      </c>
      <c r="N36" s="7">
        <f t="shared" si="4"/>
        <v>79.262</v>
      </c>
      <c r="O36" s="3">
        <v>1</v>
      </c>
    </row>
    <row r="37" spans="1:15" x14ac:dyDescent="0.15">
      <c r="A37" s="10">
        <v>34</v>
      </c>
      <c r="B37" s="1" t="s">
        <v>49</v>
      </c>
      <c r="C37" s="1" t="s">
        <v>48</v>
      </c>
      <c r="D37" s="10">
        <v>200702012</v>
      </c>
      <c r="E37" s="1">
        <v>69.5</v>
      </c>
      <c r="F37" s="1">
        <v>71</v>
      </c>
      <c r="G37" s="1">
        <v>140.5</v>
      </c>
      <c r="H37" s="1">
        <f t="shared" si="5"/>
        <v>70.25</v>
      </c>
      <c r="I37" s="1"/>
      <c r="J37" s="2">
        <f t="shared" si="6"/>
        <v>70.25</v>
      </c>
      <c r="K37" s="2">
        <f t="shared" si="7"/>
        <v>42.15</v>
      </c>
      <c r="L37" s="7">
        <v>82.78</v>
      </c>
      <c r="M37" s="7">
        <f t="shared" si="3"/>
        <v>33.112000000000002</v>
      </c>
      <c r="N37" s="7">
        <f t="shared" si="4"/>
        <v>75.262</v>
      </c>
      <c r="O37" s="3">
        <v>2</v>
      </c>
    </row>
    <row r="38" spans="1:15" x14ac:dyDescent="0.15">
      <c r="A38" s="10">
        <v>35</v>
      </c>
      <c r="B38" s="1" t="s">
        <v>121</v>
      </c>
      <c r="C38" s="1" t="s">
        <v>48</v>
      </c>
      <c r="D38" s="10">
        <v>200702012</v>
      </c>
      <c r="E38" s="1">
        <v>77.2</v>
      </c>
      <c r="F38" s="1">
        <v>57.1</v>
      </c>
      <c r="G38" s="1">
        <v>134.30000000000001</v>
      </c>
      <c r="H38" s="1">
        <f t="shared" si="5"/>
        <v>67.150000000000006</v>
      </c>
      <c r="I38" s="1"/>
      <c r="J38" s="2">
        <f t="shared" si="6"/>
        <v>67.150000000000006</v>
      </c>
      <c r="K38" s="2">
        <f t="shared" si="7"/>
        <v>40.29</v>
      </c>
      <c r="L38" s="7" t="s">
        <v>132</v>
      </c>
      <c r="M38" s="7"/>
      <c r="N38" s="7"/>
      <c r="O38" s="3"/>
    </row>
    <row r="39" spans="1:15" x14ac:dyDescent="0.15">
      <c r="A39" s="10">
        <v>36</v>
      </c>
      <c r="B39" s="1" t="s">
        <v>50</v>
      </c>
      <c r="C39" s="1" t="s">
        <v>51</v>
      </c>
      <c r="D39" s="10">
        <v>200702013</v>
      </c>
      <c r="E39" s="1">
        <v>73</v>
      </c>
      <c r="F39" s="1">
        <v>64.900000000000006</v>
      </c>
      <c r="G39" s="1">
        <v>137.9</v>
      </c>
      <c r="H39" s="1">
        <f t="shared" si="5"/>
        <v>68.95</v>
      </c>
      <c r="I39" s="1"/>
      <c r="J39" s="2">
        <f t="shared" si="6"/>
        <v>68.95</v>
      </c>
      <c r="K39" s="2">
        <f t="shared" si="7"/>
        <v>41.37</v>
      </c>
      <c r="L39" s="7">
        <v>90.96</v>
      </c>
      <c r="M39" s="7">
        <f t="shared" ref="M39:M58" si="8">L39*0.4</f>
        <v>36.384</v>
      </c>
      <c r="N39" s="7">
        <f t="shared" ref="N39:N58" si="9">K39+M39</f>
        <v>77.753999999999991</v>
      </c>
      <c r="O39" s="3">
        <v>1</v>
      </c>
    </row>
    <row r="40" spans="1:15" x14ac:dyDescent="0.15">
      <c r="A40" s="10">
        <v>37</v>
      </c>
      <c r="B40" s="1" t="s">
        <v>53</v>
      </c>
      <c r="C40" s="1" t="s">
        <v>51</v>
      </c>
      <c r="D40" s="10">
        <v>200702013</v>
      </c>
      <c r="E40" s="1">
        <v>65.7</v>
      </c>
      <c r="F40" s="1">
        <v>54.5</v>
      </c>
      <c r="G40" s="1">
        <v>120.2</v>
      </c>
      <c r="H40" s="1">
        <f t="shared" si="5"/>
        <v>60.1</v>
      </c>
      <c r="I40" s="1">
        <v>4</v>
      </c>
      <c r="J40" s="2">
        <f t="shared" si="6"/>
        <v>64.099999999999994</v>
      </c>
      <c r="K40" s="2">
        <f t="shared" si="7"/>
        <v>38.459999999999994</v>
      </c>
      <c r="L40" s="7">
        <v>88.26</v>
      </c>
      <c r="M40" s="7">
        <f t="shared" si="8"/>
        <v>35.304000000000002</v>
      </c>
      <c r="N40" s="7">
        <f t="shared" si="9"/>
        <v>73.763999999999996</v>
      </c>
      <c r="O40" s="3">
        <v>2</v>
      </c>
    </row>
    <row r="41" spans="1:15" x14ac:dyDescent="0.15">
      <c r="A41" s="10">
        <v>38</v>
      </c>
      <c r="B41" s="1" t="s">
        <v>52</v>
      </c>
      <c r="C41" s="1" t="s">
        <v>51</v>
      </c>
      <c r="D41" s="10">
        <v>200702013</v>
      </c>
      <c r="E41" s="1">
        <v>70</v>
      </c>
      <c r="F41" s="1">
        <v>54.6</v>
      </c>
      <c r="G41" s="1">
        <v>124.6</v>
      </c>
      <c r="H41" s="1">
        <f t="shared" si="5"/>
        <v>62.3</v>
      </c>
      <c r="I41" s="1"/>
      <c r="J41" s="2">
        <f t="shared" si="6"/>
        <v>62.3</v>
      </c>
      <c r="K41" s="2">
        <f t="shared" si="7"/>
        <v>37.379999999999995</v>
      </c>
      <c r="L41" s="7">
        <v>84.78</v>
      </c>
      <c r="M41" s="7">
        <f t="shared" si="8"/>
        <v>33.911999999999999</v>
      </c>
      <c r="N41" s="7">
        <f t="shared" si="9"/>
        <v>71.292000000000002</v>
      </c>
      <c r="O41" s="3">
        <v>3</v>
      </c>
    </row>
    <row r="42" spans="1:15" x14ac:dyDescent="0.15">
      <c r="A42" s="10">
        <v>39</v>
      </c>
      <c r="B42" s="1" t="s">
        <v>54</v>
      </c>
      <c r="C42" s="1" t="s">
        <v>55</v>
      </c>
      <c r="D42" s="10">
        <v>200702014</v>
      </c>
      <c r="E42" s="1">
        <v>67</v>
      </c>
      <c r="F42" s="1">
        <v>64</v>
      </c>
      <c r="G42" s="1">
        <v>131</v>
      </c>
      <c r="H42" s="1">
        <f t="shared" si="5"/>
        <v>65.5</v>
      </c>
      <c r="I42" s="1"/>
      <c r="J42" s="2">
        <f t="shared" si="6"/>
        <v>65.5</v>
      </c>
      <c r="K42" s="2">
        <f t="shared" si="7"/>
        <v>39.299999999999997</v>
      </c>
      <c r="L42" s="7">
        <v>91.62</v>
      </c>
      <c r="M42" s="7">
        <f t="shared" si="8"/>
        <v>36.648000000000003</v>
      </c>
      <c r="N42" s="7">
        <f t="shared" si="9"/>
        <v>75.948000000000008</v>
      </c>
      <c r="O42" s="3">
        <v>1</v>
      </c>
    </row>
    <row r="43" spans="1:15" x14ac:dyDescent="0.15">
      <c r="A43" s="10">
        <v>40</v>
      </c>
      <c r="B43" s="1" t="s">
        <v>57</v>
      </c>
      <c r="C43" s="1" t="s">
        <v>55</v>
      </c>
      <c r="D43" s="10">
        <v>200702014</v>
      </c>
      <c r="E43" s="1">
        <v>63.1</v>
      </c>
      <c r="F43" s="1">
        <v>58.2</v>
      </c>
      <c r="G43" s="1">
        <v>121.3</v>
      </c>
      <c r="H43" s="1">
        <f t="shared" si="5"/>
        <v>60.65</v>
      </c>
      <c r="I43" s="1"/>
      <c r="J43" s="2">
        <f t="shared" si="6"/>
        <v>60.65</v>
      </c>
      <c r="K43" s="2">
        <f t="shared" si="7"/>
        <v>36.39</v>
      </c>
      <c r="L43" s="7">
        <v>88.86</v>
      </c>
      <c r="M43" s="7">
        <f t="shared" si="8"/>
        <v>35.544000000000004</v>
      </c>
      <c r="N43" s="7">
        <f t="shared" si="9"/>
        <v>71.933999999999997</v>
      </c>
      <c r="O43" s="3">
        <v>2</v>
      </c>
    </row>
    <row r="44" spans="1:15" x14ac:dyDescent="0.15">
      <c r="A44" s="10">
        <v>41</v>
      </c>
      <c r="B44" s="1" t="s">
        <v>56</v>
      </c>
      <c r="C44" s="1" t="s">
        <v>55</v>
      </c>
      <c r="D44" s="10">
        <v>200702014</v>
      </c>
      <c r="E44" s="1">
        <v>60.5</v>
      </c>
      <c r="F44" s="1">
        <v>61.6</v>
      </c>
      <c r="G44" s="1">
        <v>122.1</v>
      </c>
      <c r="H44" s="1">
        <f t="shared" si="5"/>
        <v>61.05</v>
      </c>
      <c r="I44" s="1"/>
      <c r="J44" s="2">
        <f t="shared" si="6"/>
        <v>61.05</v>
      </c>
      <c r="K44" s="2">
        <f t="shared" si="7"/>
        <v>36.629999999999995</v>
      </c>
      <c r="L44" s="7">
        <v>85.72</v>
      </c>
      <c r="M44" s="7">
        <f t="shared" si="8"/>
        <v>34.288000000000004</v>
      </c>
      <c r="N44" s="7">
        <f t="shared" si="9"/>
        <v>70.918000000000006</v>
      </c>
      <c r="O44" s="3">
        <v>3</v>
      </c>
    </row>
    <row r="45" spans="1:15" x14ac:dyDescent="0.15">
      <c r="A45" s="10">
        <v>42</v>
      </c>
      <c r="B45" s="1" t="s">
        <v>58</v>
      </c>
      <c r="C45" s="1" t="s">
        <v>59</v>
      </c>
      <c r="D45" s="10">
        <v>200702015</v>
      </c>
      <c r="E45" s="1">
        <v>71.5</v>
      </c>
      <c r="F45" s="1">
        <v>54.6</v>
      </c>
      <c r="G45" s="1">
        <v>126.1</v>
      </c>
      <c r="H45" s="1">
        <f t="shared" si="5"/>
        <v>63.05</v>
      </c>
      <c r="I45" s="1"/>
      <c r="J45" s="2">
        <f t="shared" si="6"/>
        <v>63.05</v>
      </c>
      <c r="K45" s="2">
        <f t="shared" si="7"/>
        <v>37.83</v>
      </c>
      <c r="L45" s="7">
        <v>92.86</v>
      </c>
      <c r="M45" s="7">
        <f t="shared" si="8"/>
        <v>37.143999999999998</v>
      </c>
      <c r="N45" s="7">
        <f t="shared" si="9"/>
        <v>74.97399999999999</v>
      </c>
      <c r="O45" s="3">
        <v>1</v>
      </c>
    </row>
    <row r="46" spans="1:15" x14ac:dyDescent="0.15">
      <c r="A46" s="10">
        <v>43</v>
      </c>
      <c r="B46" s="1" t="s">
        <v>60</v>
      </c>
      <c r="C46" s="1" t="s">
        <v>59</v>
      </c>
      <c r="D46" s="10">
        <v>200702015</v>
      </c>
      <c r="E46" s="1">
        <v>65.2</v>
      </c>
      <c r="F46" s="1">
        <v>57.6</v>
      </c>
      <c r="G46" s="1">
        <v>122.8</v>
      </c>
      <c r="H46" s="1">
        <f t="shared" si="5"/>
        <v>61.4</v>
      </c>
      <c r="I46" s="1"/>
      <c r="J46" s="2">
        <f t="shared" si="6"/>
        <v>61.4</v>
      </c>
      <c r="K46" s="2">
        <f t="shared" si="7"/>
        <v>36.839999999999996</v>
      </c>
      <c r="L46" s="7">
        <v>91.64</v>
      </c>
      <c r="M46" s="7">
        <f t="shared" si="8"/>
        <v>36.655999999999999</v>
      </c>
      <c r="N46" s="7">
        <f t="shared" si="9"/>
        <v>73.495999999999995</v>
      </c>
      <c r="O46" s="3">
        <v>2</v>
      </c>
    </row>
    <row r="47" spans="1:15" x14ac:dyDescent="0.15">
      <c r="A47" s="10">
        <v>44</v>
      </c>
      <c r="B47" s="1" t="s">
        <v>122</v>
      </c>
      <c r="C47" s="1" t="s">
        <v>59</v>
      </c>
      <c r="D47" s="10">
        <v>200702015</v>
      </c>
      <c r="E47" s="1">
        <v>67.3</v>
      </c>
      <c r="F47" s="1">
        <v>54</v>
      </c>
      <c r="G47" s="1">
        <v>121.3</v>
      </c>
      <c r="H47" s="1">
        <f t="shared" si="5"/>
        <v>60.65</v>
      </c>
      <c r="I47" s="1"/>
      <c r="J47" s="2">
        <f t="shared" si="6"/>
        <v>60.65</v>
      </c>
      <c r="K47" s="2">
        <f t="shared" si="7"/>
        <v>36.39</v>
      </c>
      <c r="L47" s="7">
        <v>87.96</v>
      </c>
      <c r="M47" s="7">
        <f t="shared" si="8"/>
        <v>35.183999999999997</v>
      </c>
      <c r="N47" s="7">
        <f t="shared" si="9"/>
        <v>71.573999999999998</v>
      </c>
      <c r="O47" s="3">
        <v>3</v>
      </c>
    </row>
    <row r="48" spans="1:15" x14ac:dyDescent="0.15">
      <c r="A48" s="10">
        <v>45</v>
      </c>
      <c r="B48" s="1" t="s">
        <v>64</v>
      </c>
      <c r="C48" s="1" t="s">
        <v>62</v>
      </c>
      <c r="D48" s="10">
        <v>200702016</v>
      </c>
      <c r="E48" s="1">
        <v>48.4</v>
      </c>
      <c r="F48" s="1">
        <v>65.3</v>
      </c>
      <c r="G48" s="1">
        <v>113.7</v>
      </c>
      <c r="H48" s="1">
        <f t="shared" si="5"/>
        <v>56.85</v>
      </c>
      <c r="I48" s="1">
        <v>6</v>
      </c>
      <c r="J48" s="2">
        <f t="shared" si="6"/>
        <v>62.85</v>
      </c>
      <c r="K48" s="2">
        <f t="shared" si="7"/>
        <v>37.71</v>
      </c>
      <c r="L48" s="7">
        <v>87.64</v>
      </c>
      <c r="M48" s="7">
        <f t="shared" si="8"/>
        <v>35.056000000000004</v>
      </c>
      <c r="N48" s="7">
        <f t="shared" si="9"/>
        <v>72.766000000000005</v>
      </c>
      <c r="O48" s="3">
        <v>1</v>
      </c>
    </row>
    <row r="49" spans="1:15" x14ac:dyDescent="0.15">
      <c r="A49" s="10">
        <v>46</v>
      </c>
      <c r="B49" s="1" t="s">
        <v>61</v>
      </c>
      <c r="C49" s="1" t="s">
        <v>62</v>
      </c>
      <c r="D49" s="10">
        <v>200702016</v>
      </c>
      <c r="E49" s="1">
        <v>58.5</v>
      </c>
      <c r="F49" s="1">
        <v>67.2</v>
      </c>
      <c r="G49" s="1">
        <v>125.7</v>
      </c>
      <c r="H49" s="1">
        <f t="shared" si="5"/>
        <v>62.85</v>
      </c>
      <c r="I49" s="1"/>
      <c r="J49" s="2">
        <f t="shared" si="6"/>
        <v>62.85</v>
      </c>
      <c r="K49" s="2">
        <f t="shared" si="7"/>
        <v>37.71</v>
      </c>
      <c r="L49" s="7">
        <v>86.42</v>
      </c>
      <c r="M49" s="7">
        <f t="shared" si="8"/>
        <v>34.568000000000005</v>
      </c>
      <c r="N49" s="7">
        <f t="shared" si="9"/>
        <v>72.278000000000006</v>
      </c>
      <c r="O49" s="3">
        <v>2</v>
      </c>
    </row>
    <row r="50" spans="1:15" x14ac:dyDescent="0.15">
      <c r="A50" s="10">
        <v>47</v>
      </c>
      <c r="B50" s="1" t="s">
        <v>63</v>
      </c>
      <c r="C50" s="1" t="s">
        <v>62</v>
      </c>
      <c r="D50" s="10">
        <v>200702016</v>
      </c>
      <c r="E50" s="1">
        <v>60.3</v>
      </c>
      <c r="F50" s="1">
        <v>62.3</v>
      </c>
      <c r="G50" s="1">
        <v>122.6</v>
      </c>
      <c r="H50" s="1">
        <f t="shared" si="5"/>
        <v>61.3</v>
      </c>
      <c r="I50" s="1"/>
      <c r="J50" s="2">
        <f t="shared" si="6"/>
        <v>61.3</v>
      </c>
      <c r="K50" s="2">
        <f t="shared" si="7"/>
        <v>36.779999999999994</v>
      </c>
      <c r="L50" s="7">
        <v>87.88</v>
      </c>
      <c r="M50" s="7">
        <f t="shared" si="8"/>
        <v>35.152000000000001</v>
      </c>
      <c r="N50" s="7">
        <f t="shared" si="9"/>
        <v>71.931999999999988</v>
      </c>
      <c r="O50" s="3">
        <v>3</v>
      </c>
    </row>
    <row r="51" spans="1:15" x14ac:dyDescent="0.15">
      <c r="A51" s="10">
        <v>48</v>
      </c>
      <c r="B51" s="1" t="s">
        <v>67</v>
      </c>
      <c r="C51" s="1" t="s">
        <v>68</v>
      </c>
      <c r="D51" s="10">
        <v>200702017</v>
      </c>
      <c r="E51" s="1">
        <v>67.900000000000006</v>
      </c>
      <c r="F51" s="1">
        <v>63</v>
      </c>
      <c r="G51" s="1">
        <v>130.9</v>
      </c>
      <c r="H51" s="1">
        <f t="shared" si="5"/>
        <v>65.45</v>
      </c>
      <c r="I51" s="1"/>
      <c r="J51" s="2">
        <f t="shared" si="6"/>
        <v>65.45</v>
      </c>
      <c r="K51" s="2">
        <f t="shared" si="7"/>
        <v>39.270000000000003</v>
      </c>
      <c r="L51" s="7">
        <v>87.18</v>
      </c>
      <c r="M51" s="7">
        <f t="shared" si="8"/>
        <v>34.872000000000007</v>
      </c>
      <c r="N51" s="7">
        <f t="shared" si="9"/>
        <v>74.14200000000001</v>
      </c>
      <c r="O51" s="3">
        <v>1</v>
      </c>
    </row>
    <row r="52" spans="1:15" x14ac:dyDescent="0.15">
      <c r="A52" s="10">
        <v>49</v>
      </c>
      <c r="B52" s="1" t="s">
        <v>69</v>
      </c>
      <c r="C52" s="1" t="s">
        <v>68</v>
      </c>
      <c r="D52" s="10">
        <v>200702017</v>
      </c>
      <c r="E52" s="1">
        <v>63.6</v>
      </c>
      <c r="F52" s="1">
        <v>63.8</v>
      </c>
      <c r="G52" s="1">
        <v>127.4</v>
      </c>
      <c r="H52" s="1">
        <f t="shared" si="5"/>
        <v>63.7</v>
      </c>
      <c r="I52" s="1"/>
      <c r="J52" s="2">
        <f t="shared" si="6"/>
        <v>63.7</v>
      </c>
      <c r="K52" s="2">
        <f t="shared" si="7"/>
        <v>38.22</v>
      </c>
      <c r="L52" s="7">
        <v>86.8</v>
      </c>
      <c r="M52" s="7">
        <f t="shared" si="8"/>
        <v>34.72</v>
      </c>
      <c r="N52" s="7">
        <f t="shared" si="9"/>
        <v>72.94</v>
      </c>
      <c r="O52" s="3">
        <v>2</v>
      </c>
    </row>
    <row r="53" spans="1:15" x14ac:dyDescent="0.15">
      <c r="A53" s="10">
        <v>50</v>
      </c>
      <c r="B53" s="1" t="s">
        <v>70</v>
      </c>
      <c r="C53" s="1" t="s">
        <v>68</v>
      </c>
      <c r="D53" s="10">
        <v>200702017</v>
      </c>
      <c r="E53" s="1">
        <v>59.1</v>
      </c>
      <c r="F53" s="1">
        <v>66.900000000000006</v>
      </c>
      <c r="G53" s="1">
        <v>126</v>
      </c>
      <c r="H53" s="1">
        <f t="shared" si="5"/>
        <v>63</v>
      </c>
      <c r="I53" s="1"/>
      <c r="J53" s="2">
        <f t="shared" si="6"/>
        <v>63</v>
      </c>
      <c r="K53" s="2">
        <f t="shared" si="7"/>
        <v>37.799999999999997</v>
      </c>
      <c r="L53" s="7">
        <v>87.6</v>
      </c>
      <c r="M53" s="7">
        <f t="shared" si="8"/>
        <v>35.04</v>
      </c>
      <c r="N53" s="7">
        <f t="shared" si="9"/>
        <v>72.84</v>
      </c>
      <c r="O53" s="3">
        <v>3</v>
      </c>
    </row>
    <row r="54" spans="1:15" x14ac:dyDescent="0.15">
      <c r="A54" s="10">
        <v>51</v>
      </c>
      <c r="B54" s="1" t="s">
        <v>71</v>
      </c>
      <c r="C54" s="1" t="s">
        <v>68</v>
      </c>
      <c r="D54" s="10">
        <v>200702017</v>
      </c>
      <c r="E54" s="1">
        <v>60.6</v>
      </c>
      <c r="F54" s="1">
        <v>63.1</v>
      </c>
      <c r="G54" s="1">
        <v>123.7</v>
      </c>
      <c r="H54" s="1">
        <f t="shared" si="5"/>
        <v>61.85</v>
      </c>
      <c r="I54" s="1"/>
      <c r="J54" s="2">
        <f t="shared" si="6"/>
        <v>61.85</v>
      </c>
      <c r="K54" s="2">
        <f t="shared" si="7"/>
        <v>37.11</v>
      </c>
      <c r="L54" s="7">
        <v>88.96</v>
      </c>
      <c r="M54" s="7">
        <f t="shared" si="8"/>
        <v>35.583999999999996</v>
      </c>
      <c r="N54" s="7">
        <f t="shared" si="9"/>
        <v>72.693999999999988</v>
      </c>
      <c r="O54" s="3">
        <v>4</v>
      </c>
    </row>
    <row r="55" spans="1:15" x14ac:dyDescent="0.15">
      <c r="A55" s="10">
        <v>52</v>
      </c>
      <c r="B55" s="1" t="s">
        <v>72</v>
      </c>
      <c r="C55" s="1" t="s">
        <v>68</v>
      </c>
      <c r="D55" s="10">
        <v>200702017</v>
      </c>
      <c r="E55" s="1">
        <v>68.5</v>
      </c>
      <c r="F55" s="1">
        <v>48.8</v>
      </c>
      <c r="G55" s="1">
        <v>117.3</v>
      </c>
      <c r="H55" s="1">
        <f t="shared" si="5"/>
        <v>58.65</v>
      </c>
      <c r="I55" s="1"/>
      <c r="J55" s="2">
        <f t="shared" si="6"/>
        <v>58.65</v>
      </c>
      <c r="K55" s="2">
        <f t="shared" si="7"/>
        <v>35.19</v>
      </c>
      <c r="L55" s="7">
        <v>89.28</v>
      </c>
      <c r="M55" s="7">
        <f t="shared" si="8"/>
        <v>35.712000000000003</v>
      </c>
      <c r="N55" s="7">
        <f t="shared" si="9"/>
        <v>70.902000000000001</v>
      </c>
      <c r="O55" s="3">
        <v>5</v>
      </c>
    </row>
    <row r="56" spans="1:15" x14ac:dyDescent="0.15">
      <c r="A56" s="10">
        <v>53</v>
      </c>
      <c r="B56" s="1" t="s">
        <v>73</v>
      </c>
      <c r="C56" s="1" t="s">
        <v>68</v>
      </c>
      <c r="D56" s="10">
        <v>200702017</v>
      </c>
      <c r="E56" s="1">
        <v>55.4</v>
      </c>
      <c r="F56" s="1">
        <v>58</v>
      </c>
      <c r="G56" s="1">
        <v>113.4</v>
      </c>
      <c r="H56" s="1">
        <f t="shared" si="5"/>
        <v>56.7</v>
      </c>
      <c r="I56" s="1"/>
      <c r="J56" s="2">
        <f t="shared" si="6"/>
        <v>56.7</v>
      </c>
      <c r="K56" s="2">
        <f t="shared" si="7"/>
        <v>34.020000000000003</v>
      </c>
      <c r="L56" s="7">
        <v>84.96</v>
      </c>
      <c r="M56" s="7">
        <f t="shared" si="8"/>
        <v>33.984000000000002</v>
      </c>
      <c r="N56" s="7">
        <f t="shared" si="9"/>
        <v>68.004000000000005</v>
      </c>
      <c r="O56" s="3">
        <v>6</v>
      </c>
    </row>
    <row r="57" spans="1:15" x14ac:dyDescent="0.15">
      <c r="A57" s="10">
        <v>54</v>
      </c>
      <c r="B57" s="1" t="s">
        <v>75</v>
      </c>
      <c r="C57" s="1" t="s">
        <v>68</v>
      </c>
      <c r="D57" s="10">
        <v>200702017</v>
      </c>
      <c r="E57" s="1">
        <v>61.2</v>
      </c>
      <c r="F57" s="1">
        <v>45</v>
      </c>
      <c r="G57" s="1">
        <v>106.2</v>
      </c>
      <c r="H57" s="1">
        <f t="shared" si="5"/>
        <v>53.1</v>
      </c>
      <c r="I57" s="1"/>
      <c r="J57" s="2">
        <f t="shared" si="6"/>
        <v>53.1</v>
      </c>
      <c r="K57" s="2">
        <f t="shared" si="7"/>
        <v>31.86</v>
      </c>
      <c r="L57" s="7">
        <v>86.78</v>
      </c>
      <c r="M57" s="7">
        <f t="shared" si="8"/>
        <v>34.712000000000003</v>
      </c>
      <c r="N57" s="7">
        <f t="shared" si="9"/>
        <v>66.572000000000003</v>
      </c>
      <c r="O57" s="3">
        <v>7</v>
      </c>
    </row>
    <row r="58" spans="1:15" x14ac:dyDescent="0.15">
      <c r="A58" s="10">
        <v>55</v>
      </c>
      <c r="B58" s="1" t="s">
        <v>123</v>
      </c>
      <c r="C58" s="1" t="s">
        <v>68</v>
      </c>
      <c r="D58" s="10">
        <v>200702017</v>
      </c>
      <c r="E58" s="1">
        <v>57.9</v>
      </c>
      <c r="F58" s="1">
        <v>46.4</v>
      </c>
      <c r="G58" s="1">
        <v>104.3</v>
      </c>
      <c r="H58" s="1">
        <f t="shared" si="5"/>
        <v>52.15</v>
      </c>
      <c r="I58" s="1"/>
      <c r="J58" s="2">
        <f t="shared" si="6"/>
        <v>52.15</v>
      </c>
      <c r="K58" s="2">
        <f t="shared" si="7"/>
        <v>31.29</v>
      </c>
      <c r="L58" s="7">
        <v>85.52</v>
      </c>
      <c r="M58" s="7">
        <f t="shared" si="8"/>
        <v>34.207999999999998</v>
      </c>
      <c r="N58" s="7">
        <f t="shared" si="9"/>
        <v>65.49799999999999</v>
      </c>
      <c r="O58" s="3">
        <v>8</v>
      </c>
    </row>
    <row r="59" spans="1:15" x14ac:dyDescent="0.15">
      <c r="A59" s="10">
        <v>56</v>
      </c>
      <c r="B59" s="1" t="s">
        <v>74</v>
      </c>
      <c r="C59" s="1" t="s">
        <v>68</v>
      </c>
      <c r="D59" s="10">
        <v>200702017</v>
      </c>
      <c r="E59" s="1">
        <v>57.6</v>
      </c>
      <c r="F59" s="1">
        <v>48.6</v>
      </c>
      <c r="G59" s="1">
        <v>106.2</v>
      </c>
      <c r="H59" s="1">
        <f t="shared" si="5"/>
        <v>53.1</v>
      </c>
      <c r="I59" s="1"/>
      <c r="J59" s="2">
        <f t="shared" si="6"/>
        <v>53.1</v>
      </c>
      <c r="K59" s="2">
        <f t="shared" si="7"/>
        <v>31.86</v>
      </c>
      <c r="L59" s="7" t="s">
        <v>132</v>
      </c>
      <c r="M59" s="7"/>
      <c r="N59" s="7"/>
      <c r="O59" s="3"/>
    </row>
    <row r="60" spans="1:15" x14ac:dyDescent="0.15">
      <c r="A60" s="10">
        <v>57</v>
      </c>
      <c r="B60" s="1" t="s">
        <v>76</v>
      </c>
      <c r="C60" s="1" t="s">
        <v>77</v>
      </c>
      <c r="D60" s="10">
        <v>200702018</v>
      </c>
      <c r="E60" s="1">
        <v>78.599999999999994</v>
      </c>
      <c r="F60" s="1">
        <v>63.8</v>
      </c>
      <c r="G60" s="1">
        <v>142.4</v>
      </c>
      <c r="H60" s="1">
        <f t="shared" si="5"/>
        <v>71.2</v>
      </c>
      <c r="I60" s="1"/>
      <c r="J60" s="2">
        <f t="shared" si="6"/>
        <v>71.2</v>
      </c>
      <c r="K60" s="2">
        <f t="shared" si="7"/>
        <v>42.72</v>
      </c>
      <c r="L60" s="7">
        <v>85.26</v>
      </c>
      <c r="M60" s="7">
        <f t="shared" ref="M60:M83" si="10">L60*0.4</f>
        <v>34.104000000000006</v>
      </c>
      <c r="N60" s="7">
        <f t="shared" ref="N60:N83" si="11">K60+M60</f>
        <v>76.824000000000012</v>
      </c>
      <c r="O60" s="3">
        <v>1</v>
      </c>
    </row>
    <row r="61" spans="1:15" x14ac:dyDescent="0.15">
      <c r="A61" s="10">
        <v>58</v>
      </c>
      <c r="B61" s="1" t="s">
        <v>79</v>
      </c>
      <c r="C61" s="1" t="s">
        <v>77</v>
      </c>
      <c r="D61" s="10">
        <v>200702018</v>
      </c>
      <c r="E61" s="1">
        <v>69.900000000000006</v>
      </c>
      <c r="F61" s="1">
        <v>62</v>
      </c>
      <c r="G61" s="1">
        <v>131.9</v>
      </c>
      <c r="H61" s="1">
        <f t="shared" si="5"/>
        <v>65.95</v>
      </c>
      <c r="I61" s="1"/>
      <c r="J61" s="2">
        <f t="shared" si="6"/>
        <v>65.95</v>
      </c>
      <c r="K61" s="2">
        <f t="shared" si="7"/>
        <v>39.57</v>
      </c>
      <c r="L61" s="7">
        <v>90.88</v>
      </c>
      <c r="M61" s="7">
        <f t="shared" si="10"/>
        <v>36.351999999999997</v>
      </c>
      <c r="N61" s="7">
        <f t="shared" si="11"/>
        <v>75.921999999999997</v>
      </c>
      <c r="O61" s="3">
        <v>2</v>
      </c>
    </row>
    <row r="62" spans="1:15" x14ac:dyDescent="0.15">
      <c r="A62" s="10">
        <v>59</v>
      </c>
      <c r="B62" s="1" t="s">
        <v>78</v>
      </c>
      <c r="C62" s="1" t="s">
        <v>77</v>
      </c>
      <c r="D62" s="10">
        <v>200702018</v>
      </c>
      <c r="E62" s="1">
        <v>65.8</v>
      </c>
      <c r="F62" s="1">
        <v>68.2</v>
      </c>
      <c r="G62" s="1">
        <v>134</v>
      </c>
      <c r="H62" s="1">
        <f t="shared" si="5"/>
        <v>67</v>
      </c>
      <c r="I62" s="1"/>
      <c r="J62" s="2">
        <f t="shared" si="6"/>
        <v>67</v>
      </c>
      <c r="K62" s="2">
        <f t="shared" si="7"/>
        <v>40.199999999999996</v>
      </c>
      <c r="L62" s="7">
        <v>87.78</v>
      </c>
      <c r="M62" s="7">
        <f t="shared" si="10"/>
        <v>35.112000000000002</v>
      </c>
      <c r="N62" s="7">
        <f t="shared" si="11"/>
        <v>75.311999999999998</v>
      </c>
      <c r="O62" s="3">
        <v>3</v>
      </c>
    </row>
    <row r="63" spans="1:15" x14ac:dyDescent="0.15">
      <c r="A63" s="10">
        <v>60</v>
      </c>
      <c r="B63" s="1" t="s">
        <v>81</v>
      </c>
      <c r="C63" s="1" t="s">
        <v>77</v>
      </c>
      <c r="D63" s="10">
        <v>200702018</v>
      </c>
      <c r="E63" s="1">
        <v>56.6</v>
      </c>
      <c r="F63" s="1">
        <v>68.400000000000006</v>
      </c>
      <c r="G63" s="1">
        <v>125</v>
      </c>
      <c r="H63" s="1">
        <f t="shared" si="5"/>
        <v>62.5</v>
      </c>
      <c r="I63" s="1">
        <v>4</v>
      </c>
      <c r="J63" s="2">
        <f t="shared" si="6"/>
        <v>66.5</v>
      </c>
      <c r="K63" s="2">
        <f t="shared" si="7"/>
        <v>39.9</v>
      </c>
      <c r="L63" s="7">
        <v>88.48</v>
      </c>
      <c r="M63" s="7">
        <f t="shared" si="10"/>
        <v>35.392000000000003</v>
      </c>
      <c r="N63" s="7">
        <f t="shared" si="11"/>
        <v>75.292000000000002</v>
      </c>
      <c r="O63" s="3">
        <v>4</v>
      </c>
    </row>
    <row r="64" spans="1:15" x14ac:dyDescent="0.15">
      <c r="A64" s="10">
        <v>61</v>
      </c>
      <c r="B64" s="1" t="s">
        <v>80</v>
      </c>
      <c r="C64" s="1" t="s">
        <v>77</v>
      </c>
      <c r="D64" s="10">
        <v>200702018</v>
      </c>
      <c r="E64" s="1">
        <v>65.8</v>
      </c>
      <c r="F64" s="1">
        <v>64.8</v>
      </c>
      <c r="G64" s="1">
        <v>130.6</v>
      </c>
      <c r="H64" s="1">
        <f t="shared" si="5"/>
        <v>65.3</v>
      </c>
      <c r="I64" s="1"/>
      <c r="J64" s="2">
        <f t="shared" si="6"/>
        <v>65.3</v>
      </c>
      <c r="K64" s="2">
        <f t="shared" si="7"/>
        <v>39.18</v>
      </c>
      <c r="L64" s="7">
        <v>89.98</v>
      </c>
      <c r="M64" s="7">
        <f t="shared" si="10"/>
        <v>35.992000000000004</v>
      </c>
      <c r="N64" s="7">
        <f t="shared" si="11"/>
        <v>75.171999999999997</v>
      </c>
      <c r="O64" s="3">
        <v>5</v>
      </c>
    </row>
    <row r="65" spans="1:15" x14ac:dyDescent="0.15">
      <c r="A65" s="10">
        <v>62</v>
      </c>
      <c r="B65" s="1" t="s">
        <v>125</v>
      </c>
      <c r="C65" s="1" t="s">
        <v>77</v>
      </c>
      <c r="D65" s="10">
        <v>200702018</v>
      </c>
      <c r="E65" s="1">
        <v>66.2</v>
      </c>
      <c r="F65" s="1">
        <v>63.7</v>
      </c>
      <c r="G65" s="1">
        <v>129.9</v>
      </c>
      <c r="H65" s="1">
        <f t="shared" si="5"/>
        <v>64.95</v>
      </c>
      <c r="I65" s="1"/>
      <c r="J65" s="2">
        <f t="shared" si="6"/>
        <v>64.95</v>
      </c>
      <c r="K65" s="2">
        <f t="shared" si="7"/>
        <v>38.97</v>
      </c>
      <c r="L65" s="7">
        <v>88.8</v>
      </c>
      <c r="M65" s="7">
        <f t="shared" si="10"/>
        <v>35.520000000000003</v>
      </c>
      <c r="N65" s="7">
        <f t="shared" si="11"/>
        <v>74.490000000000009</v>
      </c>
      <c r="O65" s="3">
        <v>6</v>
      </c>
    </row>
    <row r="66" spans="1:15" x14ac:dyDescent="0.15">
      <c r="A66" s="10">
        <v>63</v>
      </c>
      <c r="B66" s="1" t="s">
        <v>124</v>
      </c>
      <c r="C66" s="1" t="s">
        <v>77</v>
      </c>
      <c r="D66" s="10">
        <v>200702018</v>
      </c>
      <c r="E66" s="1">
        <v>73.7</v>
      </c>
      <c r="F66" s="1">
        <v>56.2</v>
      </c>
      <c r="G66" s="1">
        <v>129.9</v>
      </c>
      <c r="H66" s="1">
        <f t="shared" si="5"/>
        <v>64.95</v>
      </c>
      <c r="I66" s="1"/>
      <c r="J66" s="2">
        <f t="shared" si="6"/>
        <v>64.95</v>
      </c>
      <c r="K66" s="2">
        <f t="shared" si="7"/>
        <v>38.97</v>
      </c>
      <c r="L66" s="7">
        <v>84.92</v>
      </c>
      <c r="M66" s="7">
        <f t="shared" si="10"/>
        <v>33.968000000000004</v>
      </c>
      <c r="N66" s="7">
        <f t="shared" si="11"/>
        <v>72.938000000000002</v>
      </c>
      <c r="O66" s="3">
        <v>7</v>
      </c>
    </row>
    <row r="67" spans="1:15" x14ac:dyDescent="0.15">
      <c r="A67" s="10">
        <v>64</v>
      </c>
      <c r="B67" s="1" t="s">
        <v>84</v>
      </c>
      <c r="C67" s="1" t="s">
        <v>83</v>
      </c>
      <c r="D67" s="10">
        <v>200702019</v>
      </c>
      <c r="E67" s="1">
        <v>62.8</v>
      </c>
      <c r="F67" s="1">
        <v>66.8</v>
      </c>
      <c r="G67" s="1">
        <v>129.6</v>
      </c>
      <c r="H67" s="1">
        <f t="shared" si="5"/>
        <v>64.8</v>
      </c>
      <c r="I67" s="1"/>
      <c r="J67" s="2">
        <f t="shared" si="6"/>
        <v>64.8</v>
      </c>
      <c r="K67" s="2">
        <f t="shared" si="7"/>
        <v>38.879999999999995</v>
      </c>
      <c r="L67" s="7">
        <v>87.42</v>
      </c>
      <c r="M67" s="7">
        <f t="shared" si="10"/>
        <v>34.968000000000004</v>
      </c>
      <c r="N67" s="7">
        <f t="shared" si="11"/>
        <v>73.847999999999999</v>
      </c>
      <c r="O67" s="3">
        <v>1</v>
      </c>
    </row>
    <row r="68" spans="1:15" x14ac:dyDescent="0.15">
      <c r="A68" s="10">
        <v>65</v>
      </c>
      <c r="B68" s="1" t="s">
        <v>82</v>
      </c>
      <c r="C68" s="1" t="s">
        <v>83</v>
      </c>
      <c r="D68" s="10">
        <v>200702019</v>
      </c>
      <c r="E68" s="1">
        <v>69.599999999999994</v>
      </c>
      <c r="F68" s="1">
        <v>63.3</v>
      </c>
      <c r="G68" s="1">
        <v>132.9</v>
      </c>
      <c r="H68" s="1">
        <f t="shared" ref="H68:H96" si="12">G68*0.5</f>
        <v>66.45</v>
      </c>
      <c r="I68" s="1"/>
      <c r="J68" s="2">
        <f t="shared" ref="J68:J96" si="13">H68+I68</f>
        <v>66.45</v>
      </c>
      <c r="K68" s="2">
        <f t="shared" ref="K68:K96" si="14">J68*0.6</f>
        <v>39.869999999999997</v>
      </c>
      <c r="L68" s="7">
        <v>84.68</v>
      </c>
      <c r="M68" s="7">
        <f t="shared" si="10"/>
        <v>33.872000000000007</v>
      </c>
      <c r="N68" s="7">
        <f t="shared" si="11"/>
        <v>73.742000000000004</v>
      </c>
      <c r="O68" s="3">
        <v>2</v>
      </c>
    </row>
    <row r="69" spans="1:15" x14ac:dyDescent="0.15">
      <c r="A69" s="10">
        <v>66</v>
      </c>
      <c r="B69" s="1" t="s">
        <v>85</v>
      </c>
      <c r="C69" s="1" t="s">
        <v>83</v>
      </c>
      <c r="D69" s="10">
        <v>200702019</v>
      </c>
      <c r="E69" s="1">
        <v>73.400000000000006</v>
      </c>
      <c r="F69" s="1">
        <v>53.3</v>
      </c>
      <c r="G69" s="1">
        <v>126.7</v>
      </c>
      <c r="H69" s="1">
        <f t="shared" si="12"/>
        <v>63.35</v>
      </c>
      <c r="I69" s="1"/>
      <c r="J69" s="2">
        <f t="shared" si="13"/>
        <v>63.35</v>
      </c>
      <c r="K69" s="2">
        <f t="shared" si="14"/>
        <v>38.01</v>
      </c>
      <c r="L69" s="7">
        <v>86.96</v>
      </c>
      <c r="M69" s="7">
        <f t="shared" si="10"/>
        <v>34.783999999999999</v>
      </c>
      <c r="N69" s="7">
        <f t="shared" si="11"/>
        <v>72.793999999999997</v>
      </c>
      <c r="O69" s="3">
        <v>3</v>
      </c>
    </row>
    <row r="70" spans="1:15" x14ac:dyDescent="0.15">
      <c r="A70" s="10">
        <v>67</v>
      </c>
      <c r="B70" s="1" t="s">
        <v>126</v>
      </c>
      <c r="C70" s="1" t="s">
        <v>83</v>
      </c>
      <c r="D70" s="10">
        <v>200702019</v>
      </c>
      <c r="E70" s="1">
        <v>54.9</v>
      </c>
      <c r="F70" s="1">
        <v>58.5</v>
      </c>
      <c r="G70" s="1">
        <v>113.4</v>
      </c>
      <c r="H70" s="1">
        <f t="shared" si="12"/>
        <v>56.7</v>
      </c>
      <c r="I70" s="1">
        <v>6</v>
      </c>
      <c r="J70" s="2">
        <f t="shared" si="13"/>
        <v>62.7</v>
      </c>
      <c r="K70" s="2">
        <f t="shared" si="14"/>
        <v>37.619999999999997</v>
      </c>
      <c r="L70" s="7">
        <v>87.9</v>
      </c>
      <c r="M70" s="7">
        <f t="shared" si="10"/>
        <v>35.160000000000004</v>
      </c>
      <c r="N70" s="7">
        <f t="shared" si="11"/>
        <v>72.78</v>
      </c>
      <c r="O70" s="3">
        <v>4</v>
      </c>
    </row>
    <row r="71" spans="1:15" x14ac:dyDescent="0.15">
      <c r="A71" s="10">
        <v>68</v>
      </c>
      <c r="B71" s="1" t="s">
        <v>86</v>
      </c>
      <c r="C71" s="1" t="s">
        <v>83</v>
      </c>
      <c r="D71" s="10">
        <v>200702019</v>
      </c>
      <c r="E71" s="1">
        <v>64.400000000000006</v>
      </c>
      <c r="F71" s="1">
        <v>56.6</v>
      </c>
      <c r="G71" s="1">
        <v>121</v>
      </c>
      <c r="H71" s="1">
        <f t="shared" si="12"/>
        <v>60.5</v>
      </c>
      <c r="I71" s="1">
        <v>4</v>
      </c>
      <c r="J71" s="2">
        <f t="shared" si="13"/>
        <v>64.5</v>
      </c>
      <c r="K71" s="2">
        <f t="shared" si="14"/>
        <v>38.699999999999996</v>
      </c>
      <c r="L71" s="7">
        <v>84.02</v>
      </c>
      <c r="M71" s="7">
        <f t="shared" si="10"/>
        <v>33.607999999999997</v>
      </c>
      <c r="N71" s="7">
        <f t="shared" si="11"/>
        <v>72.307999999999993</v>
      </c>
      <c r="O71" s="3">
        <v>5</v>
      </c>
    </row>
    <row r="72" spans="1:15" x14ac:dyDescent="0.15">
      <c r="A72" s="10">
        <v>69</v>
      </c>
      <c r="B72" s="1" t="s">
        <v>87</v>
      </c>
      <c r="C72" s="1" t="s">
        <v>83</v>
      </c>
      <c r="D72" s="10">
        <v>200702019</v>
      </c>
      <c r="E72" s="1">
        <v>63</v>
      </c>
      <c r="F72" s="1">
        <v>56.1</v>
      </c>
      <c r="G72" s="1">
        <v>119.1</v>
      </c>
      <c r="H72" s="1">
        <f t="shared" si="12"/>
        <v>59.55</v>
      </c>
      <c r="I72" s="1">
        <v>4</v>
      </c>
      <c r="J72" s="2">
        <f t="shared" si="13"/>
        <v>63.55</v>
      </c>
      <c r="K72" s="2">
        <f t="shared" si="14"/>
        <v>38.129999999999995</v>
      </c>
      <c r="L72" s="7">
        <v>84.96</v>
      </c>
      <c r="M72" s="7">
        <f t="shared" si="10"/>
        <v>33.984000000000002</v>
      </c>
      <c r="N72" s="7">
        <f t="shared" si="11"/>
        <v>72.114000000000004</v>
      </c>
      <c r="O72" s="3">
        <v>6</v>
      </c>
    </row>
    <row r="73" spans="1:15" x14ac:dyDescent="0.15">
      <c r="A73" s="10">
        <v>70</v>
      </c>
      <c r="B73" s="1" t="s">
        <v>88</v>
      </c>
      <c r="C73" s="1" t="s">
        <v>89</v>
      </c>
      <c r="D73" s="10">
        <v>200702020</v>
      </c>
      <c r="E73" s="1">
        <v>64.400000000000006</v>
      </c>
      <c r="F73" s="1">
        <v>59.8</v>
      </c>
      <c r="G73" s="1">
        <v>124.2</v>
      </c>
      <c r="H73" s="1">
        <f t="shared" si="12"/>
        <v>62.1</v>
      </c>
      <c r="I73" s="1"/>
      <c r="J73" s="2">
        <f t="shared" si="13"/>
        <v>62.1</v>
      </c>
      <c r="K73" s="2">
        <f t="shared" si="14"/>
        <v>37.26</v>
      </c>
      <c r="L73" s="7">
        <v>88.22</v>
      </c>
      <c r="M73" s="7">
        <f t="shared" si="10"/>
        <v>35.288000000000004</v>
      </c>
      <c r="N73" s="7">
        <f t="shared" si="11"/>
        <v>72.548000000000002</v>
      </c>
      <c r="O73" s="3">
        <v>1</v>
      </c>
    </row>
    <row r="74" spans="1:15" x14ac:dyDescent="0.15">
      <c r="A74" s="10">
        <v>71</v>
      </c>
      <c r="B74" s="1" t="s">
        <v>90</v>
      </c>
      <c r="C74" s="1" t="s">
        <v>89</v>
      </c>
      <c r="D74" s="10">
        <v>200702020</v>
      </c>
      <c r="E74" s="1">
        <v>67.599999999999994</v>
      </c>
      <c r="F74" s="1">
        <v>54.2</v>
      </c>
      <c r="G74" s="1">
        <v>121.8</v>
      </c>
      <c r="H74" s="1">
        <f t="shared" si="12"/>
        <v>60.9</v>
      </c>
      <c r="I74" s="1"/>
      <c r="J74" s="2">
        <f t="shared" si="13"/>
        <v>60.9</v>
      </c>
      <c r="K74" s="2">
        <f t="shared" si="14"/>
        <v>36.54</v>
      </c>
      <c r="L74" s="7">
        <v>88.62</v>
      </c>
      <c r="M74" s="7">
        <f t="shared" si="10"/>
        <v>35.448</v>
      </c>
      <c r="N74" s="7">
        <f t="shared" si="11"/>
        <v>71.988</v>
      </c>
      <c r="O74" s="3">
        <v>2</v>
      </c>
    </row>
    <row r="75" spans="1:15" x14ac:dyDescent="0.15">
      <c r="A75" s="10">
        <v>72</v>
      </c>
      <c r="B75" s="1" t="s">
        <v>91</v>
      </c>
      <c r="C75" s="1" t="s">
        <v>89</v>
      </c>
      <c r="D75" s="10">
        <v>200702020</v>
      </c>
      <c r="E75" s="1">
        <v>61.6</v>
      </c>
      <c r="F75" s="1">
        <v>56</v>
      </c>
      <c r="G75" s="1">
        <v>117.6</v>
      </c>
      <c r="H75" s="1">
        <f t="shared" si="12"/>
        <v>58.8</v>
      </c>
      <c r="I75" s="1"/>
      <c r="J75" s="2">
        <f t="shared" si="13"/>
        <v>58.8</v>
      </c>
      <c r="K75" s="2">
        <f t="shared" si="14"/>
        <v>35.279999999999994</v>
      </c>
      <c r="L75" s="7">
        <v>91.5</v>
      </c>
      <c r="M75" s="7">
        <f t="shared" si="10"/>
        <v>36.6</v>
      </c>
      <c r="N75" s="7">
        <f t="shared" si="11"/>
        <v>71.88</v>
      </c>
      <c r="O75" s="3">
        <v>3</v>
      </c>
    </row>
    <row r="76" spans="1:15" x14ac:dyDescent="0.15">
      <c r="A76" s="10">
        <v>73</v>
      </c>
      <c r="B76" s="1" t="s">
        <v>92</v>
      </c>
      <c r="C76" s="1" t="s">
        <v>89</v>
      </c>
      <c r="D76" s="10">
        <v>200702020</v>
      </c>
      <c r="E76" s="1">
        <v>57.8</v>
      </c>
      <c r="F76" s="1">
        <v>59.3</v>
      </c>
      <c r="G76" s="1">
        <v>117.1</v>
      </c>
      <c r="H76" s="1">
        <f t="shared" si="12"/>
        <v>58.55</v>
      </c>
      <c r="I76" s="1"/>
      <c r="J76" s="2">
        <f t="shared" si="13"/>
        <v>58.55</v>
      </c>
      <c r="K76" s="2">
        <f t="shared" si="14"/>
        <v>35.129999999999995</v>
      </c>
      <c r="L76" s="7">
        <v>90.92</v>
      </c>
      <c r="M76" s="7">
        <f t="shared" si="10"/>
        <v>36.368000000000002</v>
      </c>
      <c r="N76" s="7">
        <f t="shared" si="11"/>
        <v>71.49799999999999</v>
      </c>
      <c r="O76" s="3">
        <v>4</v>
      </c>
    </row>
    <row r="77" spans="1:15" x14ac:dyDescent="0.15">
      <c r="A77" s="10">
        <v>74</v>
      </c>
      <c r="B77" s="1" t="s">
        <v>94</v>
      </c>
      <c r="C77" s="1" t="s">
        <v>89</v>
      </c>
      <c r="D77" s="10">
        <v>200702020</v>
      </c>
      <c r="E77" s="1">
        <v>59.5</v>
      </c>
      <c r="F77" s="1">
        <v>55.6</v>
      </c>
      <c r="G77" s="1">
        <v>115.1</v>
      </c>
      <c r="H77" s="1">
        <f t="shared" si="12"/>
        <v>57.55</v>
      </c>
      <c r="I77" s="1"/>
      <c r="J77" s="2">
        <f t="shared" si="13"/>
        <v>57.55</v>
      </c>
      <c r="K77" s="2">
        <f t="shared" si="14"/>
        <v>34.529999999999994</v>
      </c>
      <c r="L77" s="7">
        <v>88.8</v>
      </c>
      <c r="M77" s="7">
        <f t="shared" si="10"/>
        <v>35.520000000000003</v>
      </c>
      <c r="N77" s="7">
        <f t="shared" si="11"/>
        <v>70.05</v>
      </c>
      <c r="O77" s="3">
        <v>5</v>
      </c>
    </row>
    <row r="78" spans="1:15" x14ac:dyDescent="0.15">
      <c r="A78" s="10">
        <v>75</v>
      </c>
      <c r="B78" s="1" t="s">
        <v>93</v>
      </c>
      <c r="C78" s="1" t="s">
        <v>89</v>
      </c>
      <c r="D78" s="10">
        <v>200702020</v>
      </c>
      <c r="E78" s="1">
        <v>53.5</v>
      </c>
      <c r="F78" s="1">
        <v>63.1</v>
      </c>
      <c r="G78" s="1">
        <v>116.6</v>
      </c>
      <c r="H78" s="1">
        <f t="shared" si="12"/>
        <v>58.3</v>
      </c>
      <c r="I78" s="1"/>
      <c r="J78" s="2">
        <f t="shared" si="13"/>
        <v>58.3</v>
      </c>
      <c r="K78" s="2">
        <f t="shared" si="14"/>
        <v>34.979999999999997</v>
      </c>
      <c r="L78" s="7">
        <v>86.62</v>
      </c>
      <c r="M78" s="7">
        <f t="shared" si="10"/>
        <v>34.648000000000003</v>
      </c>
      <c r="N78" s="7">
        <f t="shared" si="11"/>
        <v>69.628</v>
      </c>
      <c r="O78" s="3">
        <v>6</v>
      </c>
    </row>
    <row r="79" spans="1:15" x14ac:dyDescent="0.15">
      <c r="A79" s="10">
        <v>76</v>
      </c>
      <c r="B79" s="1" t="s">
        <v>97</v>
      </c>
      <c r="C79" s="1" t="s">
        <v>96</v>
      </c>
      <c r="D79" s="10">
        <v>200702021</v>
      </c>
      <c r="E79" s="1">
        <v>69.900000000000006</v>
      </c>
      <c r="F79" s="1">
        <v>56.7</v>
      </c>
      <c r="G79" s="1">
        <v>126.6</v>
      </c>
      <c r="H79" s="1">
        <f t="shared" si="12"/>
        <v>63.3</v>
      </c>
      <c r="I79" s="1"/>
      <c r="J79" s="2">
        <f t="shared" si="13"/>
        <v>63.3</v>
      </c>
      <c r="K79" s="2">
        <f t="shared" si="14"/>
        <v>37.979999999999997</v>
      </c>
      <c r="L79" s="7">
        <v>91.96</v>
      </c>
      <c r="M79" s="7">
        <f t="shared" si="10"/>
        <v>36.783999999999999</v>
      </c>
      <c r="N79" s="7">
        <f t="shared" si="11"/>
        <v>74.763999999999996</v>
      </c>
      <c r="O79" s="3">
        <v>1</v>
      </c>
    </row>
    <row r="80" spans="1:15" x14ac:dyDescent="0.15">
      <c r="A80" s="10">
        <v>77</v>
      </c>
      <c r="B80" s="1" t="s">
        <v>95</v>
      </c>
      <c r="C80" s="1" t="s">
        <v>96</v>
      </c>
      <c r="D80" s="10">
        <v>200702021</v>
      </c>
      <c r="E80" s="1">
        <v>62.4</v>
      </c>
      <c r="F80" s="1">
        <v>65.400000000000006</v>
      </c>
      <c r="G80" s="1">
        <v>127.8</v>
      </c>
      <c r="H80" s="1">
        <f t="shared" si="12"/>
        <v>63.9</v>
      </c>
      <c r="I80" s="1"/>
      <c r="J80" s="2">
        <f t="shared" si="13"/>
        <v>63.9</v>
      </c>
      <c r="K80" s="2">
        <f t="shared" si="14"/>
        <v>38.339999999999996</v>
      </c>
      <c r="L80" s="7">
        <v>90.48</v>
      </c>
      <c r="M80" s="7">
        <f t="shared" si="10"/>
        <v>36.192</v>
      </c>
      <c r="N80" s="7">
        <f t="shared" si="11"/>
        <v>74.531999999999996</v>
      </c>
      <c r="O80" s="3">
        <v>2</v>
      </c>
    </row>
    <row r="81" spans="1:15" x14ac:dyDescent="0.15">
      <c r="A81" s="10">
        <v>78</v>
      </c>
      <c r="B81" s="1" t="s">
        <v>65</v>
      </c>
      <c r="C81" s="1" t="s">
        <v>96</v>
      </c>
      <c r="D81" s="10">
        <v>200702021</v>
      </c>
      <c r="E81" s="1">
        <v>64.900000000000006</v>
      </c>
      <c r="F81" s="1">
        <v>50.5</v>
      </c>
      <c r="G81" s="1">
        <v>115.4</v>
      </c>
      <c r="H81" s="1">
        <f t="shared" si="12"/>
        <v>57.7</v>
      </c>
      <c r="I81" s="1">
        <v>4</v>
      </c>
      <c r="J81" s="2">
        <f t="shared" si="13"/>
        <v>61.7</v>
      </c>
      <c r="K81" s="2">
        <f t="shared" si="14"/>
        <v>37.020000000000003</v>
      </c>
      <c r="L81" s="7">
        <v>92.36</v>
      </c>
      <c r="M81" s="7">
        <f t="shared" si="10"/>
        <v>36.944000000000003</v>
      </c>
      <c r="N81" s="7">
        <f t="shared" si="11"/>
        <v>73.963999999999999</v>
      </c>
      <c r="O81" s="3">
        <v>3</v>
      </c>
    </row>
    <row r="82" spans="1:15" x14ac:dyDescent="0.15">
      <c r="A82" s="10">
        <v>79</v>
      </c>
      <c r="B82" s="1" t="s">
        <v>98</v>
      </c>
      <c r="C82" s="1" t="s">
        <v>96</v>
      </c>
      <c r="D82" s="10">
        <v>200702021</v>
      </c>
      <c r="E82" s="1">
        <v>61.6</v>
      </c>
      <c r="F82" s="1">
        <v>63.6</v>
      </c>
      <c r="G82" s="1">
        <v>125.2</v>
      </c>
      <c r="H82" s="1">
        <f t="shared" si="12"/>
        <v>62.6</v>
      </c>
      <c r="I82" s="1"/>
      <c r="J82" s="2">
        <f t="shared" si="13"/>
        <v>62.6</v>
      </c>
      <c r="K82" s="2">
        <f t="shared" si="14"/>
        <v>37.56</v>
      </c>
      <c r="L82" s="7">
        <v>86.72</v>
      </c>
      <c r="M82" s="7">
        <f t="shared" si="10"/>
        <v>34.688000000000002</v>
      </c>
      <c r="N82" s="7">
        <f t="shared" si="11"/>
        <v>72.248000000000005</v>
      </c>
      <c r="O82" s="3">
        <v>4</v>
      </c>
    </row>
    <row r="83" spans="1:15" x14ac:dyDescent="0.15">
      <c r="A83" s="10">
        <v>80</v>
      </c>
      <c r="B83" s="1" t="s">
        <v>99</v>
      </c>
      <c r="C83" s="1" t="s">
        <v>96</v>
      </c>
      <c r="D83" s="10">
        <v>200702021</v>
      </c>
      <c r="E83" s="1">
        <v>63.3</v>
      </c>
      <c r="F83" s="1">
        <v>60.4</v>
      </c>
      <c r="G83" s="1">
        <v>123.7</v>
      </c>
      <c r="H83" s="1">
        <f t="shared" si="12"/>
        <v>61.85</v>
      </c>
      <c r="I83" s="1"/>
      <c r="J83" s="2">
        <f t="shared" si="13"/>
        <v>61.85</v>
      </c>
      <c r="K83" s="2">
        <f t="shared" si="14"/>
        <v>37.11</v>
      </c>
      <c r="L83" s="7">
        <v>85.78</v>
      </c>
      <c r="M83" s="7">
        <f t="shared" si="10"/>
        <v>34.312000000000005</v>
      </c>
      <c r="N83" s="7">
        <f t="shared" si="11"/>
        <v>71.421999999999997</v>
      </c>
      <c r="O83" s="3">
        <v>5</v>
      </c>
    </row>
    <row r="84" spans="1:15" x14ac:dyDescent="0.15">
      <c r="A84" s="10">
        <v>81</v>
      </c>
      <c r="B84" s="1" t="s">
        <v>100</v>
      </c>
      <c r="C84" s="1" t="s">
        <v>96</v>
      </c>
      <c r="D84" s="10">
        <v>200702021</v>
      </c>
      <c r="E84" s="1">
        <v>67.8</v>
      </c>
      <c r="F84" s="1">
        <v>54.6</v>
      </c>
      <c r="G84" s="1">
        <v>122.4</v>
      </c>
      <c r="H84" s="1">
        <f t="shared" si="12"/>
        <v>61.2</v>
      </c>
      <c r="I84" s="1"/>
      <c r="J84" s="2">
        <f t="shared" si="13"/>
        <v>61.2</v>
      </c>
      <c r="K84" s="2">
        <f t="shared" si="14"/>
        <v>36.72</v>
      </c>
      <c r="L84" s="7" t="s">
        <v>132</v>
      </c>
      <c r="M84" s="7"/>
      <c r="N84" s="7"/>
      <c r="O84" s="3"/>
    </row>
    <row r="85" spans="1:15" x14ac:dyDescent="0.15">
      <c r="A85" s="10">
        <v>82</v>
      </c>
      <c r="B85" s="1" t="s">
        <v>106</v>
      </c>
      <c r="C85" s="1" t="s">
        <v>102</v>
      </c>
      <c r="D85" s="10">
        <v>200702022</v>
      </c>
      <c r="E85" s="1">
        <v>69.3</v>
      </c>
      <c r="F85" s="1">
        <v>53.9</v>
      </c>
      <c r="G85" s="1">
        <v>123.2</v>
      </c>
      <c r="H85" s="1">
        <f t="shared" si="12"/>
        <v>61.6</v>
      </c>
      <c r="I85" s="1">
        <v>4</v>
      </c>
      <c r="J85" s="2">
        <f t="shared" si="13"/>
        <v>65.599999999999994</v>
      </c>
      <c r="K85" s="2">
        <f t="shared" si="14"/>
        <v>39.359999999999992</v>
      </c>
      <c r="L85" s="7">
        <v>92.24</v>
      </c>
      <c r="M85" s="7">
        <f>L85*0.4</f>
        <v>36.896000000000001</v>
      </c>
      <c r="N85" s="7">
        <f>K85+M85</f>
        <v>76.256</v>
      </c>
      <c r="O85" s="3">
        <v>1</v>
      </c>
    </row>
    <row r="86" spans="1:15" x14ac:dyDescent="0.15">
      <c r="A86" s="10">
        <v>83</v>
      </c>
      <c r="B86" s="1" t="s">
        <v>103</v>
      </c>
      <c r="C86" s="1" t="s">
        <v>102</v>
      </c>
      <c r="D86" s="10">
        <v>200702022</v>
      </c>
      <c r="E86" s="1">
        <v>68.8</v>
      </c>
      <c r="F86" s="1">
        <v>65.900000000000006</v>
      </c>
      <c r="G86" s="1">
        <v>134.69999999999999</v>
      </c>
      <c r="H86" s="1">
        <f t="shared" si="12"/>
        <v>67.349999999999994</v>
      </c>
      <c r="I86" s="1"/>
      <c r="J86" s="2">
        <f t="shared" si="13"/>
        <v>67.349999999999994</v>
      </c>
      <c r="K86" s="2">
        <f t="shared" si="14"/>
        <v>40.409999999999997</v>
      </c>
      <c r="L86" s="7">
        <v>89.22</v>
      </c>
      <c r="M86" s="7">
        <f>L86*0.4</f>
        <v>35.688000000000002</v>
      </c>
      <c r="N86" s="7">
        <f>K86+M86</f>
        <v>76.097999999999999</v>
      </c>
      <c r="O86" s="3">
        <v>2</v>
      </c>
    </row>
    <row r="87" spans="1:15" x14ac:dyDescent="0.15">
      <c r="A87" s="10">
        <v>84</v>
      </c>
      <c r="B87" s="1" t="s">
        <v>104</v>
      </c>
      <c r="C87" s="1" t="s">
        <v>102</v>
      </c>
      <c r="D87" s="10">
        <v>200702022</v>
      </c>
      <c r="E87" s="1">
        <v>64.5</v>
      </c>
      <c r="F87" s="1">
        <v>67.400000000000006</v>
      </c>
      <c r="G87" s="1">
        <v>131.9</v>
      </c>
      <c r="H87" s="1">
        <f t="shared" si="12"/>
        <v>65.95</v>
      </c>
      <c r="I87" s="1"/>
      <c r="J87" s="2">
        <f t="shared" si="13"/>
        <v>65.95</v>
      </c>
      <c r="K87" s="2">
        <f t="shared" si="14"/>
        <v>39.57</v>
      </c>
      <c r="L87" s="7">
        <v>88.38</v>
      </c>
      <c r="M87" s="7">
        <f>L87*0.4</f>
        <v>35.351999999999997</v>
      </c>
      <c r="N87" s="7">
        <f>K87+M87</f>
        <v>74.921999999999997</v>
      </c>
      <c r="O87" s="3">
        <v>3</v>
      </c>
    </row>
    <row r="88" spans="1:15" x14ac:dyDescent="0.15">
      <c r="A88" s="10">
        <v>85</v>
      </c>
      <c r="B88" s="1" t="s">
        <v>26</v>
      </c>
      <c r="C88" s="1" t="s">
        <v>102</v>
      </c>
      <c r="D88" s="10">
        <v>200702022</v>
      </c>
      <c r="E88" s="1">
        <v>70.400000000000006</v>
      </c>
      <c r="F88" s="1">
        <v>61.7</v>
      </c>
      <c r="G88" s="1">
        <v>132.1</v>
      </c>
      <c r="H88" s="1">
        <f t="shared" si="12"/>
        <v>66.05</v>
      </c>
      <c r="I88" s="1"/>
      <c r="J88" s="2">
        <f t="shared" si="13"/>
        <v>66.05</v>
      </c>
      <c r="K88" s="2">
        <f t="shared" si="14"/>
        <v>39.629999999999995</v>
      </c>
      <c r="L88" s="7">
        <v>88.08</v>
      </c>
      <c r="M88" s="7">
        <f>L88*0.4</f>
        <v>35.231999999999999</v>
      </c>
      <c r="N88" s="7">
        <f>K88+M88</f>
        <v>74.861999999999995</v>
      </c>
      <c r="O88" s="3">
        <v>4</v>
      </c>
    </row>
    <row r="89" spans="1:15" x14ac:dyDescent="0.15">
      <c r="A89" s="10">
        <v>86</v>
      </c>
      <c r="B89" s="1" t="s">
        <v>105</v>
      </c>
      <c r="C89" s="1" t="s">
        <v>102</v>
      </c>
      <c r="D89" s="10">
        <v>200702022</v>
      </c>
      <c r="E89" s="1">
        <v>74.900000000000006</v>
      </c>
      <c r="F89" s="1">
        <v>55.2</v>
      </c>
      <c r="G89" s="1">
        <v>130.1</v>
      </c>
      <c r="H89" s="1">
        <f t="shared" si="12"/>
        <v>65.05</v>
      </c>
      <c r="I89" s="1"/>
      <c r="J89" s="2">
        <f t="shared" si="13"/>
        <v>65.05</v>
      </c>
      <c r="K89" s="2">
        <f t="shared" si="14"/>
        <v>39.029999999999994</v>
      </c>
      <c r="L89" s="7">
        <v>85.52</v>
      </c>
      <c r="M89" s="7">
        <f>L89*0.4</f>
        <v>34.207999999999998</v>
      </c>
      <c r="N89" s="7">
        <f>K89+M89</f>
        <v>73.238</v>
      </c>
      <c r="O89" s="3">
        <v>5</v>
      </c>
    </row>
    <row r="90" spans="1:15" x14ac:dyDescent="0.15">
      <c r="A90" s="10">
        <v>87</v>
      </c>
      <c r="B90" s="1" t="s">
        <v>101</v>
      </c>
      <c r="C90" s="1" t="s">
        <v>102</v>
      </c>
      <c r="D90" s="10">
        <v>200702022</v>
      </c>
      <c r="E90" s="1">
        <v>67.099999999999994</v>
      </c>
      <c r="F90" s="1">
        <v>67.900000000000006</v>
      </c>
      <c r="G90" s="1">
        <v>135</v>
      </c>
      <c r="H90" s="1">
        <f t="shared" si="12"/>
        <v>67.5</v>
      </c>
      <c r="I90" s="1"/>
      <c r="J90" s="2">
        <f t="shared" si="13"/>
        <v>67.5</v>
      </c>
      <c r="K90" s="2">
        <f t="shared" si="14"/>
        <v>40.5</v>
      </c>
      <c r="L90" s="7" t="s">
        <v>133</v>
      </c>
      <c r="M90" s="7"/>
      <c r="N90" s="7"/>
      <c r="O90" s="3"/>
    </row>
    <row r="91" spans="1:15" x14ac:dyDescent="0.15">
      <c r="A91" s="10">
        <v>88</v>
      </c>
      <c r="B91" s="1" t="s">
        <v>110</v>
      </c>
      <c r="C91" s="1" t="s">
        <v>108</v>
      </c>
      <c r="D91" s="10">
        <v>200702023</v>
      </c>
      <c r="E91" s="1">
        <v>70.400000000000006</v>
      </c>
      <c r="F91" s="1">
        <v>65.099999999999994</v>
      </c>
      <c r="G91" s="1">
        <v>135.5</v>
      </c>
      <c r="H91" s="1">
        <f t="shared" si="12"/>
        <v>67.75</v>
      </c>
      <c r="I91" s="1"/>
      <c r="J91" s="2">
        <f t="shared" si="13"/>
        <v>67.75</v>
      </c>
      <c r="K91" s="2">
        <f t="shared" si="14"/>
        <v>40.65</v>
      </c>
      <c r="L91" s="7">
        <v>91.26</v>
      </c>
      <c r="M91" s="7">
        <f>L91*0.4</f>
        <v>36.504000000000005</v>
      </c>
      <c r="N91" s="7">
        <f>K91+M91</f>
        <v>77.153999999999996</v>
      </c>
      <c r="O91" s="3">
        <v>1</v>
      </c>
    </row>
    <row r="92" spans="1:15" x14ac:dyDescent="0.15">
      <c r="A92" s="10">
        <v>89</v>
      </c>
      <c r="B92" s="1" t="s">
        <v>66</v>
      </c>
      <c r="C92" s="1" t="s">
        <v>108</v>
      </c>
      <c r="D92" s="10">
        <v>200702023</v>
      </c>
      <c r="E92" s="1">
        <v>73.099999999999994</v>
      </c>
      <c r="F92" s="1">
        <v>60.5</v>
      </c>
      <c r="G92" s="1">
        <v>133.6</v>
      </c>
      <c r="H92" s="1">
        <f t="shared" si="12"/>
        <v>66.8</v>
      </c>
      <c r="I92" s="1">
        <v>4</v>
      </c>
      <c r="J92" s="2">
        <f t="shared" si="13"/>
        <v>70.8</v>
      </c>
      <c r="K92" s="2">
        <f t="shared" si="14"/>
        <v>42.48</v>
      </c>
      <c r="L92" s="7">
        <v>86.4</v>
      </c>
      <c r="M92" s="7">
        <f>L92*0.4</f>
        <v>34.56</v>
      </c>
      <c r="N92" s="7">
        <f>K92+M92</f>
        <v>77.039999999999992</v>
      </c>
      <c r="O92" s="3">
        <v>2</v>
      </c>
    </row>
    <row r="93" spans="1:15" x14ac:dyDescent="0.15">
      <c r="A93" s="10">
        <v>90</v>
      </c>
      <c r="B93" s="1" t="s">
        <v>109</v>
      </c>
      <c r="C93" s="1" t="s">
        <v>108</v>
      </c>
      <c r="D93" s="10">
        <v>200702023</v>
      </c>
      <c r="E93" s="1">
        <v>71.099999999999994</v>
      </c>
      <c r="F93" s="1">
        <v>64.5</v>
      </c>
      <c r="G93" s="1">
        <v>135.6</v>
      </c>
      <c r="H93" s="1">
        <f t="shared" si="12"/>
        <v>67.8</v>
      </c>
      <c r="I93" s="1"/>
      <c r="J93" s="2">
        <f t="shared" si="13"/>
        <v>67.8</v>
      </c>
      <c r="K93" s="2">
        <f t="shared" si="14"/>
        <v>40.68</v>
      </c>
      <c r="L93" s="7">
        <v>90.84</v>
      </c>
      <c r="M93" s="7">
        <f>L93*0.4</f>
        <v>36.336000000000006</v>
      </c>
      <c r="N93" s="7">
        <f>K93+M93</f>
        <v>77.016000000000005</v>
      </c>
      <c r="O93" s="3">
        <v>3</v>
      </c>
    </row>
    <row r="94" spans="1:15" x14ac:dyDescent="0.15">
      <c r="A94" s="10">
        <v>91</v>
      </c>
      <c r="B94" s="1" t="s">
        <v>107</v>
      </c>
      <c r="C94" s="1" t="s">
        <v>108</v>
      </c>
      <c r="D94" s="10">
        <v>200702023</v>
      </c>
      <c r="E94" s="1">
        <v>66</v>
      </c>
      <c r="F94" s="1">
        <v>71.599999999999994</v>
      </c>
      <c r="G94" s="1">
        <v>137.6</v>
      </c>
      <c r="H94" s="1">
        <f t="shared" si="12"/>
        <v>68.8</v>
      </c>
      <c r="I94" s="1"/>
      <c r="J94" s="2">
        <f t="shared" si="13"/>
        <v>68.8</v>
      </c>
      <c r="K94" s="2">
        <f t="shared" si="14"/>
        <v>41.279999999999994</v>
      </c>
      <c r="L94" s="7">
        <v>86.7</v>
      </c>
      <c r="M94" s="7">
        <f>L94*0.4</f>
        <v>34.68</v>
      </c>
      <c r="N94" s="7">
        <f>K94+M94</f>
        <v>75.959999999999994</v>
      </c>
      <c r="O94" s="3">
        <v>4</v>
      </c>
    </row>
    <row r="95" spans="1:15" x14ac:dyDescent="0.15">
      <c r="A95" s="10">
        <v>92</v>
      </c>
      <c r="B95" s="1" t="s">
        <v>127</v>
      </c>
      <c r="C95" s="1" t="s">
        <v>108</v>
      </c>
      <c r="D95" s="10">
        <v>200702023</v>
      </c>
      <c r="E95" s="1">
        <v>73.3</v>
      </c>
      <c r="F95" s="1">
        <v>59.4</v>
      </c>
      <c r="G95" s="1">
        <v>132.69999999999999</v>
      </c>
      <c r="H95" s="1">
        <f t="shared" si="12"/>
        <v>66.349999999999994</v>
      </c>
      <c r="I95" s="1"/>
      <c r="J95" s="2">
        <f t="shared" si="13"/>
        <v>66.349999999999994</v>
      </c>
      <c r="K95" s="2">
        <f t="shared" si="14"/>
        <v>39.809999999999995</v>
      </c>
      <c r="L95" s="7">
        <v>89.72</v>
      </c>
      <c r="M95" s="7">
        <f>L95*0.4</f>
        <v>35.887999999999998</v>
      </c>
      <c r="N95" s="7">
        <f>K95+M95</f>
        <v>75.697999999999993</v>
      </c>
      <c r="O95" s="3">
        <v>5</v>
      </c>
    </row>
    <row r="96" spans="1:15" x14ac:dyDescent="0.15">
      <c r="A96" s="10">
        <v>93</v>
      </c>
      <c r="B96" s="1" t="s">
        <v>111</v>
      </c>
      <c r="C96" s="1" t="s">
        <v>108</v>
      </c>
      <c r="D96" s="10">
        <v>200702023</v>
      </c>
      <c r="E96" s="1">
        <v>69</v>
      </c>
      <c r="F96" s="1">
        <v>66.2</v>
      </c>
      <c r="G96" s="1">
        <v>135.19999999999999</v>
      </c>
      <c r="H96" s="1">
        <f t="shared" si="12"/>
        <v>67.599999999999994</v>
      </c>
      <c r="I96" s="1"/>
      <c r="J96" s="2">
        <f t="shared" si="13"/>
        <v>67.599999999999994</v>
      </c>
      <c r="K96" s="2">
        <f t="shared" si="14"/>
        <v>40.559999999999995</v>
      </c>
      <c r="L96" s="7" t="s">
        <v>132</v>
      </c>
      <c r="M96" s="7"/>
      <c r="N96" s="7"/>
      <c r="O96" s="3"/>
    </row>
  </sheetData>
  <sortState ref="A5:Q96">
    <sortCondition ref="D5:D96"/>
    <sortCondition ref="O5:O96"/>
  </sortState>
  <mergeCells count="1">
    <mergeCell ref="A2:O2"/>
  </mergeCells>
  <phoneticPr fontId="1" type="noConversion"/>
  <printOptions horizontalCentered="1"/>
  <pageMargins left="0.11811023622047245" right="0.11811023622047245" top="0.59055118110236227" bottom="0.59055118110236227" header="0.31496062992125984" footer="0.31496062992125984"/>
  <pageSetup paperSize="9" scale="85"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ABC</cp:lastModifiedBy>
  <cp:lastPrinted>2021-04-25T01:53:09Z</cp:lastPrinted>
  <dcterms:created xsi:type="dcterms:W3CDTF">2021-03-15T08:40:21Z</dcterms:created>
  <dcterms:modified xsi:type="dcterms:W3CDTF">2021-04-25T08:42:40Z</dcterms:modified>
</cp:coreProperties>
</file>